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上药机电二次深化图纸收集20210918\2021.10.18机电二次深化及土建变更图纸收集=============\空调调整图纸后清单\上药空调招标清单及图纸0113\"/>
    </mc:Choice>
  </mc:AlternateContent>
  <xr:revisionPtr revIDLastSave="0" documentId="13_ncr:1_{077F9B7F-FF01-4FC9-A8C7-F948BC456D74}" xr6:coauthVersionLast="47" xr6:coauthVersionMax="47" xr10:uidLastSave="{00000000-0000-0000-0000-000000000000}"/>
  <bookViews>
    <workbookView xWindow="-30828" yWindow="-108" windowWidth="30936" windowHeight="16896" xr2:uid="{00000000-000D-0000-FFFF-FFFF00000000}"/>
  </bookViews>
  <sheets>
    <sheet name="Sheet1" sheetId="1" r:id="rId1"/>
  </sheets>
  <definedNames>
    <definedName name="_xlnm._FilterDatabase" localSheetId="0" hidden="1">Sheet1!$A$2:$H$276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04" i="1" l="1"/>
  <c r="E202" i="1"/>
  <c r="E199" i="1"/>
  <c r="E173" i="1"/>
  <c r="E94" i="1"/>
  <c r="E93" i="1"/>
  <c r="E92" i="1"/>
  <c r="E97" i="1"/>
  <c r="E98" i="1"/>
  <c r="E100" i="1"/>
  <c r="E99" i="1"/>
  <c r="E119" i="1" l="1"/>
  <c r="E118" i="1"/>
  <c r="E143" i="1" l="1"/>
</calcChain>
</file>

<file path=xl/sharedStrings.xml><?xml version="1.0" encoding="utf-8"?>
<sst xmlns="http://schemas.openxmlformats.org/spreadsheetml/2006/main" count="861" uniqueCount="177">
  <si>
    <t>序号</t>
  </si>
  <si>
    <t>项目名称</t>
  </si>
  <si>
    <t>项目特征描述</t>
  </si>
  <si>
    <t>单位</t>
  </si>
  <si>
    <t>数量</t>
  </si>
  <si>
    <t>含税合价（元）</t>
  </si>
  <si>
    <t>空调器</t>
  </si>
  <si>
    <t>台(组)</t>
  </si>
  <si>
    <t>台</t>
  </si>
  <si>
    <t>控制开关</t>
  </si>
  <si>
    <t>空调液晶控制面板;</t>
  </si>
  <si>
    <t>个</t>
  </si>
  <si>
    <t>铜管及保温</t>
  </si>
  <si>
    <t>米</t>
  </si>
  <si>
    <t>空调风口</t>
  </si>
  <si>
    <t>铜管敷设;φ6.35,橡塑料保温15㎜t;钎焊连接;管道试压;吹扫;含支吊架</t>
    <phoneticPr fontId="3" type="noConversion"/>
  </si>
  <si>
    <t>铜管敷设;φ9.52 ,橡塑料保温15㎜t;钎焊连接;管道试压;吹扫;含支吊架</t>
    <phoneticPr fontId="3" type="noConversion"/>
  </si>
  <si>
    <t>铜管敷设;φ12.7 ,橡塑料保温15㎜t;钎焊连接;管道试压;吹扫;含支吊架</t>
    <phoneticPr fontId="3" type="noConversion"/>
  </si>
  <si>
    <t>铜管敷设;φ15.9 ,橡塑料保温15㎜t;钎焊连接;管道试压;吹扫;含支吊架</t>
    <phoneticPr fontId="3" type="noConversion"/>
  </si>
  <si>
    <t>铜管敷设;φ19.1 ,橡塑料保温15㎜t;钎焊连接;管道试压;吹扫;含支吊架</t>
    <phoneticPr fontId="3" type="noConversion"/>
  </si>
  <si>
    <t>铜管敷设;φ22.2 ,橡塑料保温20㎜t;钎焊连接;管道试压;吹扫;含支吊架</t>
    <phoneticPr fontId="3" type="noConversion"/>
  </si>
  <si>
    <t>铜管敷设;φ25.4 ,橡塑料保温20㎜t;钎焊连接;管道试压;吹扫;含支吊架</t>
    <phoneticPr fontId="3" type="noConversion"/>
  </si>
  <si>
    <t>铜管敷设;28.6 ,橡塑料保温20㎜t;钎焊连接;管道试压;吹扫;含支吊架</t>
    <phoneticPr fontId="3" type="noConversion"/>
  </si>
  <si>
    <t>铜管敷设;31.75 ,橡塑料保温20㎜t;钎焊连接;管道试压;吹扫;含支吊架</t>
    <phoneticPr fontId="3" type="noConversion"/>
  </si>
  <si>
    <t xml:space="preserve"> </t>
    <phoneticPr fontId="3" type="noConversion"/>
  </si>
  <si>
    <t>铜管敷设;38.1,橡塑料保温20㎜t;钎焊连接;管道试压;吹扫;含支吊架</t>
    <phoneticPr fontId="3" type="noConversion"/>
  </si>
  <si>
    <t>空调风管</t>
    <phoneticPr fontId="3" type="noConversion"/>
  </si>
  <si>
    <t>备注1</t>
    <phoneticPr fontId="3" type="noConversion"/>
  </si>
  <si>
    <t>备注2</t>
  </si>
  <si>
    <t>开孔、修补、封堵、防火封堵、垃圾外运、检测、调试等费用已含在总价内，不另计算，投标单位自行考虑在投标总价内。</t>
    <phoneticPr fontId="3" type="noConversion"/>
  </si>
  <si>
    <t>上药集团常州药业股份有限公司商务中心办公楼空调采购及安装项目清单控制价</t>
    <phoneticPr fontId="3" type="noConversion"/>
  </si>
  <si>
    <t>A楼7-11层</t>
    <phoneticPr fontId="3" type="noConversion"/>
  </si>
  <si>
    <t>A楼12层</t>
    <phoneticPr fontId="3" type="noConversion"/>
  </si>
  <si>
    <t>三层展厅</t>
    <phoneticPr fontId="3" type="noConversion"/>
  </si>
  <si>
    <t>铜管敷设;38.1 ,橡塑料保温20㎜t;钎焊连接;管道试压;吹扫;含支吊架</t>
    <phoneticPr fontId="3" type="noConversion"/>
  </si>
  <si>
    <t>台(组)</t>
    <phoneticPr fontId="3" type="noConversion"/>
  </si>
  <si>
    <t>备注3</t>
  </si>
  <si>
    <t>备注4</t>
  </si>
  <si>
    <t>直膨式空气处理机组制冷量：111.9kw；制热量：100kw;配带冷凝水提升泵;配套支吊架;具体参数详见设计图纸</t>
    <phoneticPr fontId="3" type="noConversion"/>
  </si>
  <si>
    <t>镀锌铁皮；20mm橡塑保温；含支吊架；满足设计及验收要求</t>
    <phoneticPr fontId="3" type="noConversion"/>
  </si>
  <si>
    <t>四面出风嵌入式;制冷量：8.0kw；制热量：9.0kw;自带冷凝水提升泵;配套支吊架;具体参数详见设计图纸</t>
    <phoneticPr fontId="3" type="noConversion"/>
  </si>
  <si>
    <t>四面出风嵌入式;制冷量：9.0kw；制热量：10.0kw;自带冷凝水提升泵;配套支吊架;具体参数详见设计图纸</t>
    <phoneticPr fontId="3" type="noConversion"/>
  </si>
  <si>
    <t>天花板内置风管式;制冷量：3.6kw；制热量：4.0kw;配带冷凝水提升泵;配套支吊架;具体参数详见设计图纸</t>
    <phoneticPr fontId="3" type="noConversion"/>
  </si>
  <si>
    <t>四面出风嵌入式;制冷量：10.0kw；制热量：11.2kw;自带冷凝水提升泵;配套支吊架;具体参数详见设计图纸</t>
    <phoneticPr fontId="3" type="noConversion"/>
  </si>
  <si>
    <t>四面出风嵌入式;制冷量：5.6kw；制热量：6.3kw;自带冷凝水提升泵;配套支吊架;具体参数详见设计图纸</t>
    <phoneticPr fontId="3" type="noConversion"/>
  </si>
  <si>
    <t>四面出风嵌入式;制冷量：6.3kw；制热量：7.1kw;自带冷凝水提升泵;配套支吊架;具体参数详见设计图纸</t>
    <phoneticPr fontId="3" type="noConversion"/>
  </si>
  <si>
    <t>铜管敷设;44.5,橡塑料保温20㎜t;钎焊连接;管道试压;吹扫;含支吊架</t>
    <phoneticPr fontId="3" type="noConversion"/>
  </si>
  <si>
    <t>1楼大堂</t>
    <phoneticPr fontId="3" type="noConversion"/>
  </si>
  <si>
    <t>4楼报告厅</t>
    <phoneticPr fontId="3" type="noConversion"/>
  </si>
  <si>
    <t>耐火板，耐火2H</t>
    <phoneticPr fontId="3" type="noConversion"/>
  </si>
  <si>
    <t>KG</t>
    <phoneticPr fontId="3" type="noConversion"/>
  </si>
  <si>
    <t xml:space="preserve">外机热镀锌槽钢基础 </t>
    <phoneticPr fontId="3" type="noConversion"/>
  </si>
  <si>
    <t xml:space="preserve">槽钢基础 </t>
    <phoneticPr fontId="3" type="noConversion"/>
  </si>
  <si>
    <t>热镀锌钢管</t>
    <phoneticPr fontId="3" type="noConversion"/>
  </si>
  <si>
    <t>DN20;含管件、保温、试水、支吊架;详见设计</t>
    <phoneticPr fontId="3" type="noConversion"/>
  </si>
  <si>
    <t>DN25;含管件、保温、试水、支吊架;详见设计</t>
    <phoneticPr fontId="3" type="noConversion"/>
  </si>
  <si>
    <t>DN32;含管件、保温、试水、支吊架;详见设计</t>
    <phoneticPr fontId="3" type="noConversion"/>
  </si>
  <si>
    <t>个</t>
    <phoneticPr fontId="3" type="noConversion"/>
  </si>
  <si>
    <t>新风机控制面板;</t>
    <phoneticPr fontId="3" type="noConversion"/>
  </si>
  <si>
    <t>DN40;含管件、保温、试水、支吊架;详见设计</t>
  </si>
  <si>
    <t>DN40;含管件、保温、试水、支吊架;详见设计</t>
    <phoneticPr fontId="3" type="noConversion"/>
  </si>
  <si>
    <t>预留金</t>
    <phoneticPr fontId="3" type="noConversion"/>
  </si>
  <si>
    <t>新风控制面板</t>
  </si>
  <si>
    <t>内机电源已有机电单位接到设备位置附近1米范围，设备接线及调试由中标单位实施，含在报价内。外机电源已有机电单位接到空调配电箱，空调配电箱之后桥架（封闭式防水桥架IP54）、电缆（WDZ-YJY型）、接线及调试由中标单位实施，含在报价内。</t>
    <phoneticPr fontId="3" type="noConversion"/>
  </si>
  <si>
    <t>铝合金;出风口</t>
    <phoneticPr fontId="3" type="noConversion"/>
  </si>
  <si>
    <t>M2</t>
    <phoneticPr fontId="3" type="noConversion"/>
  </si>
  <si>
    <t xml:space="preserve">铝合金;回风口 </t>
    <phoneticPr fontId="3" type="noConversion"/>
  </si>
  <si>
    <t>风阀（防火阀、调节阀、蝶阀、止回阀等）、消声器（消音器）、静压箱、软接含在报价内。</t>
    <phoneticPr fontId="3" type="noConversion"/>
  </si>
  <si>
    <t xml:space="preserve">高空温控送风口 </t>
    <phoneticPr fontId="3" type="noConversion"/>
  </si>
  <si>
    <t xml:space="preserve">高空回风口 </t>
    <phoneticPr fontId="3" type="noConversion"/>
  </si>
  <si>
    <t>暂估价</t>
    <phoneticPr fontId="3" type="noConversion"/>
  </si>
  <si>
    <t>预留金50万元</t>
    <phoneticPr fontId="3" type="noConversion"/>
  </si>
  <si>
    <t>1-6楼其他系统、分体空调等</t>
    <phoneticPr fontId="3" type="noConversion"/>
  </si>
  <si>
    <t>信号线及线管、分歧管、冷媒含在报价内。线控器配管（需JDG管）及线缆含在报价内.除外机热镀锌槽钢基础外，其他支吊架均含在投标总价内。</t>
    <phoneticPr fontId="3" type="noConversion"/>
  </si>
  <si>
    <t>吊装方式、费用自行考虑，含在总价内。超高费、高层建筑增加费、交叉施工增加费等均含在报价内。</t>
    <phoneticPr fontId="3" type="noConversion"/>
  </si>
  <si>
    <t xml:space="preserve"> </t>
    <phoneticPr fontId="3" type="noConversion"/>
  </si>
  <si>
    <t>1楼大堂、4楼报告厅内风口品牌：德国妥思（TROX）、美国格林瀚克（Greenheck）、瑞典瑞贡（Swegon）。静压箱需深化，含在报价内。</t>
    <phoneticPr fontId="3" type="noConversion"/>
  </si>
  <si>
    <t>电梯机房1.5匹分体空调，含内机外机铜管冷媒保温等全套</t>
    <phoneticPr fontId="3" type="noConversion"/>
  </si>
  <si>
    <t>套</t>
    <phoneticPr fontId="3" type="noConversion"/>
  </si>
  <si>
    <t>变电所5匹柜式空调，含内机外机铜管冷媒保温等全套</t>
    <phoneticPr fontId="3" type="noConversion"/>
  </si>
  <si>
    <t>项</t>
    <phoneticPr fontId="3" type="noConversion"/>
  </si>
  <si>
    <t>总价（元）</t>
    <phoneticPr fontId="3" type="noConversion"/>
  </si>
  <si>
    <t>1F消控室3P风管式空调，含内机外机铜管冷媒保温等全套（风口、风管另计）</t>
    <phoneticPr fontId="3" type="noConversion"/>
  </si>
  <si>
    <t>高空温控旋流送风口 带静压箱</t>
    <phoneticPr fontId="3" type="noConversion"/>
  </si>
  <si>
    <t>备注5</t>
  </si>
  <si>
    <t>备注6</t>
  </si>
  <si>
    <t>备注7</t>
  </si>
  <si>
    <t>备注8</t>
  </si>
  <si>
    <t>A13层--A19层</t>
    <phoneticPr fontId="3" type="noConversion"/>
  </si>
  <si>
    <t>B7-12层</t>
    <phoneticPr fontId="3" type="noConversion"/>
  </si>
  <si>
    <t>多联机室外机;制冷量：118kw；制热量：132kw;配套减震装置;配置有排风导流罩;桥架、电缆、接线等;详见设计图纸</t>
    <phoneticPr fontId="3" type="noConversion"/>
  </si>
  <si>
    <t>多联机室外机;制冷量：118kw；制热量：132kw;;配套减震装置;配置有排风导流罩;桥架、电缆、接线等;详见设计图纸</t>
    <phoneticPr fontId="3" type="noConversion"/>
  </si>
  <si>
    <t>多联机室外机;制冷量：95kw；制热量：106.5kw;;配套减震装置;配置有排风导流罩;桥架、电缆、接线等;详见设计图纸</t>
    <phoneticPr fontId="3" type="noConversion"/>
  </si>
  <si>
    <t>多联机室外机;制冷量：101.5kw；制热量：114kw;;配套减震装置;配置有排风导流罩;桥架、电缆、接线等;详见设计图纸</t>
    <phoneticPr fontId="3" type="noConversion"/>
  </si>
  <si>
    <t>多联机室外机;制冷量：106.9kw；制热量：119.5kw;;配套减震装置;配置有排风导流罩;桥架、电缆、接线等;详见设计图纸</t>
    <phoneticPr fontId="3" type="noConversion"/>
  </si>
  <si>
    <t>多联机室外机;制冷量：111.9kw；制热量：125.5kw;;配套减震装置;配置有排风导流罩;桥架、电缆、接线等;详见设计图纸</t>
    <phoneticPr fontId="3" type="noConversion"/>
  </si>
  <si>
    <t>多联机室外机;制冷量：123kw；制热量：138kw;;配套减震装置;配置有排风导流罩;桥架、电缆、接线等;详见设计图纸</t>
    <phoneticPr fontId="3" type="noConversion"/>
  </si>
  <si>
    <t>多联机室外机;制冷量：140.4kw；制热量：157kw;;配套减震装置;配置有排风导流罩;桥架、电缆、接线等;详见设计图纸</t>
    <phoneticPr fontId="3" type="noConversion"/>
  </si>
  <si>
    <t>多联机室外机;制冷量：156.5kw；制热量：175.5kw;;配套减震装置;配置有排风导流罩;桥架、电缆、接线等;详见设计图纸</t>
    <phoneticPr fontId="3" type="noConversion"/>
  </si>
  <si>
    <t>多联机室外机;制冷量：83.9kw；制热量：94kw;;配套减震装置;配置有排风导流罩;桥架、电缆、接线等;详见设计图纸</t>
    <phoneticPr fontId="3" type="noConversion"/>
  </si>
  <si>
    <t>多联机室外机;制冷量：89.5kw；制热量：100.5kw;;配套减震装置;配置有排风导流罩;桥架、电缆、接线等;详见设计图纸</t>
    <phoneticPr fontId="3" type="noConversion"/>
  </si>
  <si>
    <t>多联机室外机;制冷量：163kw；制热量：183kw;;配套减震装置;配置有排风导流罩;桥架、电缆、接线等;详见设计图纸</t>
    <phoneticPr fontId="3" type="noConversion"/>
  </si>
  <si>
    <t>多联机室外机;制冷量：184.5kw；制热量：207kw;;配套减震装置;配置有排风导流罩;桥架、电缆、接线等;详见设计图纸</t>
    <phoneticPr fontId="3" type="noConversion"/>
  </si>
  <si>
    <t>多联机室外机;制冷量：45kw；制热量：50kw;;配套减震装置;配置有排风导流罩;桥架、电缆、接线等;详见设计图纸</t>
    <phoneticPr fontId="3" type="noConversion"/>
  </si>
  <si>
    <t>多联机室外机;制冷量：50.4kw；制热量：56.5kw;;配套减震装置;配置有排风导流罩;桥架、电缆、接线等;详见设计图纸</t>
    <phoneticPr fontId="3" type="noConversion"/>
  </si>
  <si>
    <t>多联机室外机;制冷量：68kw；制热量：76.5kw;;配套减震装置;配置有排风导流罩;桥架、电缆、接线等;详见设计图纸</t>
    <phoneticPr fontId="3" type="noConversion"/>
  </si>
  <si>
    <t>多联机室外机;制冷量：135kw；制热量：151.5kw;;配套减震装置;配置有排风导流罩;桥架、电缆、接线等;详见设计图纸</t>
    <phoneticPr fontId="3" type="noConversion"/>
  </si>
  <si>
    <t>多联机室外机;制冷量：146kw；制热量：163.5kw;;配套减震装置;配置有排风导流罩;桥架、电缆、接线等;详见设计图纸</t>
    <phoneticPr fontId="3" type="noConversion"/>
  </si>
  <si>
    <t>多联机室外机;制冷量：169.5kw；制热量：189kw;;配套减震装置;配置有排风导流罩;桥架、电缆、接线等;详见设计图纸</t>
    <phoneticPr fontId="3" type="noConversion"/>
  </si>
  <si>
    <t>新风室外机;制冷量：45kw；制热量：50kw;配套减震装置;配置有排风导流罩;桥架、电缆、接线等;详见设计图纸</t>
    <phoneticPr fontId="3" type="noConversion"/>
  </si>
  <si>
    <t>直膨机室外机;制冷量：111.9kw；制热量：125.5kw;配套减震装置;配置有排风导流罩;桥架、电缆、接线等;详见设计图纸</t>
    <phoneticPr fontId="3" type="noConversion"/>
  </si>
  <si>
    <t>备注9</t>
  </si>
  <si>
    <t>暂估价、预留金价格不得修改.</t>
    <phoneticPr fontId="3" type="noConversion"/>
  </si>
  <si>
    <t>备注10</t>
  </si>
  <si>
    <t>铜管规格需投标单位深化，满足设计及验收规范要求。</t>
    <phoneticPr fontId="3" type="noConversion"/>
  </si>
  <si>
    <t>电表</t>
    <phoneticPr fontId="3" type="noConversion"/>
  </si>
  <si>
    <t>集控系统脉冲电表</t>
    <phoneticPr fontId="3" type="noConversion"/>
  </si>
  <si>
    <t>只</t>
    <phoneticPr fontId="3" type="noConversion"/>
  </si>
  <si>
    <t>集控及预留金</t>
    <phoneticPr fontId="3" type="noConversion"/>
  </si>
  <si>
    <t xml:space="preserve"> </t>
    <phoneticPr fontId="3" type="noConversion"/>
  </si>
  <si>
    <t>集控系统（开式系统、接入BA）暂估价88万元</t>
    <phoneticPr fontId="3" type="noConversion"/>
  </si>
  <si>
    <t xml:space="preserve"> </t>
    <phoneticPr fontId="3" type="noConversion"/>
  </si>
  <si>
    <r>
      <t>天花板内置风管式;制冷量：5.6kw；制热量：</t>
    </r>
    <r>
      <rPr>
        <sz val="9"/>
        <color rgb="FFFF0000"/>
        <rFont val="宋体"/>
        <family val="3"/>
        <charset val="134"/>
        <scheme val="minor"/>
      </rPr>
      <t>6.3</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</si>
  <si>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中静压风管机</t>
    </r>
    <r>
      <rPr>
        <sz val="9"/>
        <rFont val="宋体"/>
        <family val="3"/>
        <charset val="134"/>
        <scheme val="minor"/>
      </rPr>
      <t>;制冷量：8.0kw；制热量：</t>
    </r>
    <r>
      <rPr>
        <sz val="9"/>
        <color rgb="FFFF0000"/>
        <rFont val="宋体"/>
        <family val="3"/>
        <charset val="134"/>
        <scheme val="minor"/>
      </rPr>
      <t>9.0</t>
    </r>
    <r>
      <rPr>
        <sz val="9"/>
        <rFont val="宋体"/>
        <family val="3"/>
        <charset val="134"/>
        <scheme val="minor"/>
      </rPr>
      <t>kw;配带冷凝水提升泵;配套支吊架;具体参数详见设计图纸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</si>
  <si>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;制冷量：10.0kw；制热量：</t>
    </r>
    <r>
      <rPr>
        <sz val="9"/>
        <color rgb="FFFF0000"/>
        <rFont val="宋体"/>
        <family val="3"/>
        <charset val="134"/>
        <scheme val="minor"/>
      </rPr>
      <t>11.2</t>
    </r>
    <r>
      <rPr>
        <sz val="9"/>
        <color rgb="FF000000"/>
        <rFont val="宋体"/>
        <family val="3"/>
        <charset val="134"/>
        <scheme val="minor"/>
      </rPr>
      <t>kw;配带冷凝水提升泵;配套支吊架;具体参数详见设计图纸</t>
    </r>
    <phoneticPr fontId="3" type="noConversion"/>
  </si>
  <si>
    <r>
      <t>室内机新风处理机：制冷量：45kw；制热量：</t>
    </r>
    <r>
      <rPr>
        <sz val="9"/>
        <color rgb="FFFF0000"/>
        <rFont val="宋体"/>
        <family val="3"/>
        <charset val="134"/>
        <scheme val="minor"/>
      </rPr>
      <t>27.8</t>
    </r>
    <r>
      <rPr>
        <sz val="9"/>
        <color rgb="FF000000"/>
        <rFont val="宋体"/>
        <family val="3"/>
        <charset val="134"/>
        <scheme val="minor"/>
      </rPr>
      <t>kw;配套减震装置;具体参数详见设计图纸</t>
    </r>
    <phoneticPr fontId="3" type="noConversion"/>
  </si>
  <si>
    <r>
      <t>天花板内置风管式;制冷量：4.5kw；制热量：</t>
    </r>
    <r>
      <rPr>
        <sz val="9"/>
        <color rgb="FFFF0000"/>
        <rFont val="宋体"/>
        <family val="3"/>
        <charset val="134"/>
        <scheme val="minor"/>
      </rPr>
      <t>5.0</t>
    </r>
    <r>
      <rPr>
        <sz val="9"/>
        <color rgb="FF000000"/>
        <rFont val="宋体"/>
        <family val="3"/>
        <charset val="134"/>
        <scheme val="minor"/>
      </rPr>
      <t>kw;配带冷凝水提升泵;配套支吊架;具体参数详见设计图纸</t>
    </r>
    <phoneticPr fontId="3" type="noConversion"/>
  </si>
  <si>
    <t>KT-008</t>
    <phoneticPr fontId="3" type="noConversion"/>
  </si>
  <si>
    <r>
      <t>多联机室外机;制冷量：</t>
    </r>
    <r>
      <rPr>
        <sz val="9"/>
        <color rgb="FFFF0000"/>
        <rFont val="宋体"/>
        <family val="3"/>
        <charset val="134"/>
        <scheme val="minor"/>
      </rPr>
      <t>173.4</t>
    </r>
    <r>
      <rPr>
        <sz val="9"/>
        <rFont val="宋体"/>
        <family val="3"/>
        <charset val="134"/>
        <scheme val="minor"/>
      </rPr>
      <t>kw；制热量：</t>
    </r>
    <r>
      <rPr>
        <sz val="9"/>
        <color rgb="FFFF0000"/>
        <rFont val="宋体"/>
        <family val="3"/>
        <charset val="134"/>
        <scheme val="minor"/>
      </rPr>
      <t>194.5</t>
    </r>
    <r>
      <rPr>
        <sz val="9"/>
        <rFont val="宋体"/>
        <family val="3"/>
        <charset val="134"/>
        <scheme val="minor"/>
      </rPr>
      <t>kw;;配套减震装置;配置有排风导流罩;桥架、电缆、接线等;详见设计图纸</t>
    </r>
    <phoneticPr fontId="3" type="noConversion"/>
  </si>
  <si>
    <r>
      <rPr>
        <sz val="9"/>
        <color rgb="FFFF0000"/>
        <rFont val="宋体"/>
        <family val="3"/>
        <charset val="134"/>
        <scheme val="minor"/>
      </rPr>
      <t>中静压风管机</t>
    </r>
    <r>
      <rPr>
        <sz val="9"/>
        <rFont val="宋体"/>
        <family val="3"/>
        <charset val="134"/>
        <scheme val="minor"/>
      </rPr>
      <t xml:space="preserve"> ;制冷量：8.0kw；制热量：</t>
    </r>
    <r>
      <rPr>
        <sz val="9"/>
        <color rgb="FFFF0000"/>
        <rFont val="宋体"/>
        <family val="3"/>
        <charset val="134"/>
        <scheme val="minor"/>
      </rPr>
      <t>9.0</t>
    </r>
    <r>
      <rPr>
        <sz val="9"/>
        <rFont val="宋体"/>
        <family val="3"/>
        <charset val="134"/>
        <scheme val="minor"/>
      </rPr>
      <t>kw;配带冷凝水提升泵;配套支吊架;具体参数详见设计图纸</t>
    </r>
    <phoneticPr fontId="3" type="noConversion"/>
  </si>
  <si>
    <t>多联机室外机;制冷量：146.0kw；制热量：163kw;;配套减震装置;配置有排风导流罩;桥架、电缆、接线等;详见设计图纸</t>
    <phoneticPr fontId="3" type="noConversion"/>
  </si>
  <si>
    <r>
      <t>新风室外机;制冷量：</t>
    </r>
    <r>
      <rPr>
        <sz val="9"/>
        <color rgb="FFFF0000"/>
        <rFont val="宋体"/>
        <family val="3"/>
        <charset val="134"/>
        <scheme val="minor"/>
      </rPr>
      <t>56.5</t>
    </r>
    <r>
      <rPr>
        <sz val="9"/>
        <color rgb="FF000000"/>
        <rFont val="宋体"/>
        <family val="3"/>
        <charset val="134"/>
        <scheme val="minor"/>
      </rPr>
      <t>kw；制热量：63kw;配套减震装置;配置有排风导流罩;桥架、电缆、接线等;详见设计图纸</t>
    </r>
    <phoneticPr fontId="3" type="noConversion"/>
  </si>
  <si>
    <r>
      <t>室内机新风处理机制冷量：45kw；制热量：</t>
    </r>
    <r>
      <rPr>
        <sz val="9"/>
        <color rgb="FFFF0000"/>
        <rFont val="宋体"/>
        <family val="3"/>
        <charset val="134"/>
        <scheme val="minor"/>
      </rPr>
      <t>27.8</t>
    </r>
    <r>
      <rPr>
        <sz val="9"/>
        <color rgb="FF000000"/>
        <rFont val="宋体"/>
        <family val="3"/>
        <charset val="134"/>
        <scheme val="minor"/>
      </rPr>
      <t>kw;配带冷凝水提升泵;配套支吊架;具体参数详见设计图纸</t>
    </r>
    <phoneticPr fontId="3" type="noConversion"/>
  </si>
  <si>
    <r>
      <t>室内机新风处理机制冷量：56kw；制热量：</t>
    </r>
    <r>
      <rPr>
        <sz val="9"/>
        <color rgb="FFFF0000"/>
        <rFont val="宋体"/>
        <family val="3"/>
        <charset val="134"/>
        <scheme val="minor"/>
      </rPr>
      <t>34.8</t>
    </r>
    <r>
      <rPr>
        <sz val="9"/>
        <color rgb="FF000000"/>
        <rFont val="宋体"/>
        <family val="3"/>
        <charset val="134"/>
        <scheme val="minor"/>
      </rPr>
      <t>kw;配带冷凝水提升泵;配套支吊架;具体参数详见设计图纸</t>
    </r>
    <phoneticPr fontId="3" type="noConversion"/>
  </si>
  <si>
    <t xml:space="preserve"> </t>
    <phoneticPr fontId="3" type="noConversion"/>
  </si>
  <si>
    <r>
      <rPr>
        <sz val="9"/>
        <rFont val="宋体"/>
        <family val="3"/>
        <charset val="134"/>
        <scheme val="minor"/>
      </rPr>
      <t>多联机室外机;制冷量：</t>
    </r>
    <r>
      <rPr>
        <sz val="9"/>
        <color rgb="FFFF0000"/>
        <rFont val="宋体"/>
        <family val="3"/>
        <charset val="134"/>
        <scheme val="minor"/>
      </rPr>
      <t>118kw；制热量：132kw;;</t>
    </r>
    <r>
      <rPr>
        <sz val="9"/>
        <rFont val="宋体"/>
        <family val="3"/>
        <charset val="134"/>
        <scheme val="minor"/>
      </rPr>
      <t>配套减震装置;配置有排风导流罩;桥架、电缆、接线等;详见设计图纸</t>
    </r>
    <phoneticPr fontId="3" type="noConversion"/>
  </si>
  <si>
    <r>
      <t>天花板内置风管式;制冷量：2.8kw；制热量：</t>
    </r>
    <r>
      <rPr>
        <sz val="9"/>
        <color rgb="FFFF0000"/>
        <rFont val="宋体"/>
        <family val="3"/>
        <charset val="134"/>
        <scheme val="minor"/>
      </rPr>
      <t>3.2</t>
    </r>
    <r>
      <rPr>
        <sz val="9"/>
        <color rgb="FF000000"/>
        <rFont val="宋体"/>
        <family val="3"/>
        <charset val="134"/>
        <scheme val="minor"/>
      </rPr>
      <t>kw;配带冷凝水提升泵;配套支吊架;具体参数详见设计图纸</t>
    </r>
  </si>
  <si>
    <r>
      <t>天花板内置风管式;制冷量：5.0kw；制热量：</t>
    </r>
    <r>
      <rPr>
        <sz val="9"/>
        <color rgb="FFFF0000"/>
        <rFont val="宋体"/>
        <family val="3"/>
        <charset val="134"/>
        <scheme val="minor"/>
      </rPr>
      <t>5.6</t>
    </r>
    <r>
      <rPr>
        <sz val="9"/>
        <color rgb="FF000000"/>
        <rFont val="宋体"/>
        <family val="3"/>
        <charset val="134"/>
        <scheme val="minor"/>
      </rPr>
      <t>kw;配带冷凝水提升泵;配套支吊架;具体参数详见设计图纸</t>
    </r>
    <phoneticPr fontId="3" type="noConversion"/>
  </si>
  <si>
    <r>
      <t>天花板内置风管式;制冷量：6.3kw；制热量：</t>
    </r>
    <r>
      <rPr>
        <sz val="9"/>
        <color rgb="FFFF0000"/>
        <rFont val="宋体"/>
        <family val="3"/>
        <charset val="134"/>
        <scheme val="minor"/>
      </rPr>
      <t>7.1</t>
    </r>
    <r>
      <rPr>
        <sz val="9"/>
        <color rgb="FF000000"/>
        <rFont val="宋体"/>
        <family val="3"/>
        <charset val="134"/>
        <scheme val="minor"/>
      </rPr>
      <t>kw;配带冷凝水提升泵;配套支吊架;具体参数详见设计图纸</t>
    </r>
    <phoneticPr fontId="3" type="noConversion"/>
  </si>
  <si>
    <r>
      <t>天花板内置风管式;制冷量：7.1kw；制热量：</t>
    </r>
    <r>
      <rPr>
        <sz val="9"/>
        <color rgb="FFFF0000"/>
        <rFont val="宋体"/>
        <family val="3"/>
        <charset val="134"/>
        <scheme val="minor"/>
      </rPr>
      <t>8.0</t>
    </r>
    <r>
      <rPr>
        <sz val="9"/>
        <color rgb="FF000000"/>
        <rFont val="宋体"/>
        <family val="3"/>
        <charset val="134"/>
        <scheme val="minor"/>
      </rPr>
      <t>kw;配带冷凝水提升泵;配套支吊架;具体参数详见设计图纸</t>
    </r>
    <phoneticPr fontId="3" type="noConversion"/>
  </si>
  <si>
    <r>
      <t>天花板内置风管式;制冷量：8.0kw；制热量：</t>
    </r>
    <r>
      <rPr>
        <sz val="9"/>
        <color rgb="FFFF0000"/>
        <rFont val="宋体"/>
        <family val="3"/>
        <charset val="134"/>
        <scheme val="minor"/>
      </rPr>
      <t>9.0</t>
    </r>
    <r>
      <rPr>
        <sz val="9"/>
        <color rgb="FF000000"/>
        <rFont val="宋体"/>
        <family val="3"/>
        <charset val="134"/>
        <scheme val="minor"/>
      </rPr>
      <t>kw;配带冷凝水提升泵;配套支吊架;具体参数详见设计图纸</t>
    </r>
    <phoneticPr fontId="3" type="noConversion"/>
  </si>
  <si>
    <r>
      <t>天花板内置风管式;制冷量：9.0kw；制热量：</t>
    </r>
    <r>
      <rPr>
        <sz val="9"/>
        <color rgb="FFFF0000"/>
        <rFont val="宋体"/>
        <family val="3"/>
        <charset val="134"/>
        <scheme val="minor"/>
      </rPr>
      <t>10.0</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</si>
  <si>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;制冷量：</t>
    </r>
    <r>
      <rPr>
        <sz val="9"/>
        <color rgb="FFFF0000"/>
        <rFont val="宋体"/>
        <family val="3"/>
        <charset val="134"/>
        <scheme val="minor"/>
      </rPr>
      <t>9.0</t>
    </r>
    <r>
      <rPr>
        <sz val="9"/>
        <color rgb="FF000000"/>
        <rFont val="宋体"/>
        <family val="3"/>
        <charset val="134"/>
        <scheme val="minor"/>
      </rPr>
      <t>kw；制热量：</t>
    </r>
    <r>
      <rPr>
        <sz val="9"/>
        <color rgb="FFFF0000"/>
        <rFont val="宋体"/>
        <family val="3"/>
        <charset val="134"/>
        <scheme val="minor"/>
      </rPr>
      <t>10.0</t>
    </r>
    <r>
      <rPr>
        <sz val="9"/>
        <color rgb="FF000000"/>
        <rFont val="宋体"/>
        <family val="3"/>
        <charset val="134"/>
        <scheme val="minor"/>
      </rPr>
      <t>kw;配带冷凝水提升泵;配套支吊架;具体参数详见设计图纸</t>
    </r>
    <phoneticPr fontId="3" type="noConversion"/>
  </si>
  <si>
    <r>
      <t>多联机室外机;制冷量：</t>
    </r>
    <r>
      <rPr>
        <sz val="9"/>
        <color rgb="FFFF0000"/>
        <rFont val="宋体"/>
        <family val="3"/>
        <charset val="134"/>
        <scheme val="minor"/>
      </rPr>
      <t>111.9</t>
    </r>
    <r>
      <rPr>
        <sz val="9"/>
        <color rgb="FF000000"/>
        <rFont val="宋体"/>
        <family val="3"/>
        <charset val="134"/>
        <scheme val="minor"/>
      </rPr>
      <t>kw；制热量：</t>
    </r>
    <r>
      <rPr>
        <sz val="9"/>
        <color rgb="FFFF0000"/>
        <rFont val="宋体"/>
        <family val="3"/>
        <charset val="134"/>
        <scheme val="minor"/>
      </rPr>
      <t>125.5</t>
    </r>
    <r>
      <rPr>
        <sz val="9"/>
        <color rgb="FF000000"/>
        <rFont val="宋体"/>
        <family val="3"/>
        <charset val="134"/>
        <scheme val="minor"/>
      </rPr>
      <t>kw;;配套减震装置;配置有排风导流罩;桥架、电缆、接线等;详见设计图纸</t>
    </r>
    <phoneticPr fontId="3" type="noConversion"/>
  </si>
  <si>
    <r>
      <rPr>
        <sz val="9"/>
        <color rgb="FFFF0000"/>
        <rFont val="宋体"/>
        <family val="3"/>
        <charset val="134"/>
        <scheme val="minor"/>
      </rPr>
      <t>室内机超薄小巧风管式</t>
    </r>
    <r>
      <rPr>
        <sz val="9"/>
        <color rgb="FF000000"/>
        <rFont val="宋体"/>
        <family val="3"/>
        <charset val="134"/>
        <scheme val="minor"/>
      </rPr>
      <t>;制冷量：2.8kw；制热量：</t>
    </r>
    <r>
      <rPr>
        <sz val="9"/>
        <color rgb="FFFF0000"/>
        <rFont val="宋体"/>
        <family val="3"/>
        <charset val="134"/>
        <scheme val="minor"/>
      </rPr>
      <t>3.2</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</si>
  <si>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室内机超薄小巧风管式</t>
    </r>
    <r>
      <rPr>
        <sz val="9"/>
        <color rgb="FF000000"/>
        <rFont val="宋体"/>
        <family val="3"/>
        <charset val="134"/>
        <scheme val="minor"/>
      </rPr>
      <t>;制冷量：8.0kw；制热量：</t>
    </r>
    <r>
      <rPr>
        <sz val="9"/>
        <color rgb="FFFF0000"/>
        <rFont val="宋体"/>
        <family val="3"/>
        <charset val="134"/>
        <scheme val="minor"/>
      </rPr>
      <t>9.0</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</si>
  <si>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室内机超薄小巧风管式</t>
    </r>
    <r>
      <rPr>
        <sz val="9"/>
        <color rgb="FF000000"/>
        <rFont val="宋体"/>
        <family val="3"/>
        <charset val="134"/>
        <scheme val="minor"/>
      </rPr>
      <t>;制冷量：7.1kw；制热量：</t>
    </r>
    <r>
      <rPr>
        <sz val="9"/>
        <color rgb="FFFF0000"/>
        <rFont val="宋体"/>
        <family val="3"/>
        <charset val="134"/>
        <scheme val="minor"/>
      </rPr>
      <t>8.0</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</si>
  <si>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室内机超薄小巧风管式</t>
    </r>
    <r>
      <rPr>
        <sz val="9"/>
        <color rgb="FF000000"/>
        <rFont val="宋体"/>
        <family val="3"/>
        <charset val="134"/>
        <scheme val="minor"/>
      </rPr>
      <t>;制冷量：3.6kw；制热量：4.0kw;配带冷凝水提升泵;配套支吊架;具体参数详见设计图纸</t>
    </r>
    <phoneticPr fontId="3" type="noConversion"/>
  </si>
  <si>
    <t>KT005</t>
    <phoneticPr fontId="3" type="noConversion"/>
  </si>
  <si>
    <r>
      <t>自由静压风管式：制冷量：14.0kw；制热量：</t>
    </r>
    <r>
      <rPr>
        <sz val="9"/>
        <color rgb="FFFF0000"/>
        <rFont val="宋体"/>
        <family val="3"/>
        <charset val="134"/>
        <scheme val="minor"/>
      </rPr>
      <t>16.0</t>
    </r>
    <r>
      <rPr>
        <sz val="9"/>
        <color rgb="FF000000"/>
        <rFont val="宋体"/>
        <family val="3"/>
        <charset val="134"/>
        <scheme val="minor"/>
      </rPr>
      <t>kw;自带冷凝水提升泵;配套支吊架;具体参数详见设计图纸</t>
    </r>
    <phoneticPr fontId="3" type="noConversion"/>
  </si>
  <si>
    <t>自由静压风管式：制冷量：11.2kw；制热量：12.5kw;自带冷凝水提升泵;配套支吊架;具体参数详见设计图纸</t>
    <phoneticPr fontId="3" type="noConversion"/>
  </si>
  <si>
    <r>
      <t>自由静压风管式：制冷量：</t>
    </r>
    <r>
      <rPr>
        <sz val="9"/>
        <color rgb="FFFF0000"/>
        <rFont val="宋体"/>
        <family val="3"/>
        <charset val="134"/>
        <scheme val="minor"/>
      </rPr>
      <t>9.0</t>
    </r>
    <r>
      <rPr>
        <sz val="9"/>
        <color rgb="FF000000"/>
        <rFont val="宋体"/>
        <family val="3"/>
        <charset val="134"/>
        <scheme val="minor"/>
      </rPr>
      <t>kw；制热量：</t>
    </r>
    <r>
      <rPr>
        <sz val="9"/>
        <color rgb="FFFF0000"/>
        <rFont val="宋体"/>
        <family val="3"/>
        <charset val="134"/>
        <scheme val="minor"/>
      </rPr>
      <t>10.0</t>
    </r>
    <r>
      <rPr>
        <sz val="9"/>
        <color rgb="FF000000"/>
        <rFont val="宋体"/>
        <family val="3"/>
        <charset val="134"/>
        <scheme val="minor"/>
      </rPr>
      <t>kw;自带冷凝水提升泵;配套支吊架;具体参数详见设计图纸</t>
    </r>
    <phoneticPr fontId="3" type="noConversion"/>
  </si>
  <si>
    <t>KT013</t>
    <phoneticPr fontId="3" type="noConversion"/>
  </si>
  <si>
    <r>
      <t>多联机室外机;制冷量：</t>
    </r>
    <r>
      <rPr>
        <sz val="9"/>
        <color rgb="FFFF0000"/>
        <rFont val="宋体"/>
        <family val="3"/>
        <charset val="134"/>
        <scheme val="minor"/>
      </rPr>
      <t>179.5</t>
    </r>
    <r>
      <rPr>
        <sz val="9"/>
        <color rgb="FF000000"/>
        <rFont val="宋体"/>
        <family val="3"/>
        <charset val="134"/>
        <scheme val="minor"/>
      </rPr>
      <t>kw；制热量：201kw;;配套减震装置;配置有排风导流罩;桥架、电缆、接线等;详见设计图纸</t>
    </r>
    <phoneticPr fontId="3" type="noConversion"/>
  </si>
  <si>
    <r>
      <t>多联机室外机;制冷量：</t>
    </r>
    <r>
      <rPr>
        <sz val="9"/>
        <color rgb="FFFF0000"/>
        <rFont val="宋体"/>
        <family val="3"/>
        <charset val="134"/>
        <scheme val="minor"/>
      </rPr>
      <t>78.9</t>
    </r>
    <r>
      <rPr>
        <sz val="9"/>
        <color rgb="FF000000"/>
        <rFont val="宋体"/>
        <family val="3"/>
        <charset val="134"/>
        <scheme val="minor"/>
      </rPr>
      <t>kw；制热量：</t>
    </r>
    <r>
      <rPr>
        <sz val="9"/>
        <color rgb="FFFF0000"/>
        <rFont val="宋体"/>
        <family val="3"/>
        <charset val="134"/>
        <scheme val="minor"/>
      </rPr>
      <t>88</t>
    </r>
    <r>
      <rPr>
        <sz val="9"/>
        <color rgb="FF000000"/>
        <rFont val="宋体"/>
        <family val="3"/>
        <charset val="134"/>
        <scheme val="minor"/>
      </rPr>
      <t>kw;;配套减震装置;配置有排风导流罩;桥架、电缆、接线等;详见设计图纸</t>
    </r>
    <phoneticPr fontId="3" type="noConversion"/>
  </si>
  <si>
    <r>
      <t>新风室外机;制冷量：14kw；制热量：</t>
    </r>
    <r>
      <rPr>
        <sz val="9"/>
        <color rgb="FFFF0000"/>
        <rFont val="宋体"/>
        <family val="3"/>
        <charset val="134"/>
        <scheme val="minor"/>
      </rPr>
      <t>16</t>
    </r>
    <r>
      <rPr>
        <sz val="9"/>
        <color rgb="FF000000"/>
        <rFont val="宋体"/>
        <family val="3"/>
        <charset val="134"/>
        <scheme val="minor"/>
      </rPr>
      <t>kw;配套减震装置;配置有排风导流罩;桥架、电缆、接线等;详见设计图纸</t>
    </r>
    <phoneticPr fontId="3" type="noConversion"/>
  </si>
  <si>
    <r>
      <t>室内机新风处理机制冷量：14kw；制热量：</t>
    </r>
    <r>
      <rPr>
        <sz val="9"/>
        <color rgb="FFFF0000"/>
        <rFont val="宋体"/>
        <family val="3"/>
        <charset val="134"/>
        <scheme val="minor"/>
      </rPr>
      <t>8.9</t>
    </r>
    <r>
      <rPr>
        <sz val="9"/>
        <color rgb="FF000000"/>
        <rFont val="宋体"/>
        <family val="3"/>
        <charset val="134"/>
        <scheme val="minor"/>
      </rPr>
      <t>kw;配带冷凝水提升泵;配套支吊架;具体参数详见设计图纸</t>
    </r>
    <phoneticPr fontId="3" type="noConversion"/>
  </si>
  <si>
    <r>
      <t>室内机新风处理机制冷量：22.4kw；制热量：</t>
    </r>
    <r>
      <rPr>
        <sz val="9"/>
        <color rgb="FFFF0000"/>
        <rFont val="宋体"/>
        <family val="3"/>
        <charset val="134"/>
        <scheme val="minor"/>
      </rPr>
      <t>13.9</t>
    </r>
    <r>
      <rPr>
        <sz val="9"/>
        <color rgb="FF000000"/>
        <rFont val="宋体"/>
        <family val="3"/>
        <charset val="134"/>
        <scheme val="minor"/>
      </rPr>
      <t>kw;配带冷凝水提升泵;配套支吊架;具体参数详见设计图纸</t>
    </r>
    <phoneticPr fontId="3" type="noConversion"/>
  </si>
  <si>
    <r>
      <t>新风室外机;制冷量：22.4kw；制热量：</t>
    </r>
    <r>
      <rPr>
        <sz val="9"/>
        <color rgb="FFFF0000"/>
        <rFont val="宋体"/>
        <family val="3"/>
        <charset val="134"/>
        <scheme val="minor"/>
      </rPr>
      <t>25</t>
    </r>
    <r>
      <rPr>
        <sz val="9"/>
        <color rgb="FF000000"/>
        <rFont val="宋体"/>
        <family val="3"/>
        <charset val="134"/>
        <scheme val="minor"/>
      </rPr>
      <t>kw;配套减震装置;配置有排风导流罩;桥架、电缆、接线等;详见设计图纸</t>
    </r>
    <phoneticPr fontId="3" type="noConversion"/>
  </si>
  <si>
    <r>
      <t>天花板内置风管式;制冷量：9.0kw；制热量：</t>
    </r>
    <r>
      <rPr>
        <sz val="9"/>
        <color rgb="FFFF0000"/>
        <rFont val="宋体"/>
        <family val="3"/>
        <charset val="134"/>
        <scheme val="minor"/>
      </rPr>
      <t>10</t>
    </r>
    <r>
      <rPr>
        <sz val="9"/>
        <color rgb="FF000000"/>
        <rFont val="宋体"/>
        <family val="3"/>
        <charset val="134"/>
        <scheme val="minor"/>
      </rPr>
      <t>kw;配带冷凝水提升泵;配套支吊架;具体参数详见设计图纸</t>
    </r>
    <phoneticPr fontId="3" type="noConversion"/>
  </si>
  <si>
    <r>
      <t>天花板内置风管式;制冷量：7.1kw；制热量：</t>
    </r>
    <r>
      <rPr>
        <sz val="9"/>
        <color rgb="FFFF0000"/>
        <rFont val="宋体"/>
        <family val="3"/>
        <charset val="134"/>
        <scheme val="minor"/>
      </rPr>
      <t>8</t>
    </r>
    <r>
      <rPr>
        <sz val="9"/>
        <color rgb="FF000000"/>
        <rFont val="宋体"/>
        <family val="3"/>
        <charset val="134"/>
        <scheme val="minor"/>
      </rPr>
      <t>kw;配带冷凝水提升泵;配套支吊架;具体参数详见设计图纸</t>
    </r>
    <phoneticPr fontId="3" type="noConversion"/>
  </si>
  <si>
    <r>
      <t>天花板内置风管式;制冷量：2.8kw；制热量：</t>
    </r>
    <r>
      <rPr>
        <sz val="9"/>
        <color rgb="FFFF0000"/>
        <rFont val="宋体"/>
        <family val="3"/>
        <charset val="134"/>
        <scheme val="minor"/>
      </rPr>
      <t>3.2k</t>
    </r>
    <r>
      <rPr>
        <sz val="9"/>
        <color rgb="FF000000"/>
        <rFont val="宋体"/>
        <family val="3"/>
        <charset val="134"/>
        <scheme val="minor"/>
      </rPr>
      <t>w;配带冷凝水提升泵;配套支吊架;具体参数详见设计图纸</t>
    </r>
    <phoneticPr fontId="3" type="noConversion"/>
  </si>
  <si>
    <r>
      <t>天花板内置风管式;制冷量：4.0kw；制热量：</t>
    </r>
    <r>
      <rPr>
        <sz val="9"/>
        <color rgb="FFFF0000"/>
        <rFont val="宋体"/>
        <family val="3"/>
        <charset val="134"/>
        <scheme val="minor"/>
      </rPr>
      <t>4.5</t>
    </r>
    <r>
      <rPr>
        <sz val="9"/>
        <color rgb="FF000000"/>
        <rFont val="宋体"/>
        <family val="3"/>
        <charset val="134"/>
        <scheme val="minor"/>
      </rPr>
      <t>kw;配带冷凝水提升泵;配套支吊架;具体参数详见设计图纸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</si>
  <si>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 xml:space="preserve"> ：制冷量：8kw；制热量：9kw;自带冷凝水提升泵;配套支吊架;具体参数详见设计图纸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</si>
  <si>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 xml:space="preserve"> ：制冷量：9kw；制热量：10kw;自带冷凝水提升泵;配套支吊架;具体参数详见设计图纸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</si>
  <si>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 xml:space="preserve"> ：制冷量：10kw；制热量：11.2kw;自带冷凝水提升泵;配套支吊架;具体参数详见设计图纸</t>
    </r>
    <phoneticPr fontId="3" type="noConversion"/>
  </si>
  <si>
    <r>
      <rPr>
        <sz val="9"/>
        <color rgb="FFFF0000"/>
        <rFont val="宋体"/>
        <family val="3"/>
        <charset val="134"/>
        <scheme val="minor"/>
      </rPr>
      <t>自由静压风管机</t>
    </r>
    <r>
      <rPr>
        <sz val="9"/>
        <color rgb="FF000000"/>
        <rFont val="宋体"/>
        <family val="3"/>
        <charset val="134"/>
        <scheme val="minor"/>
      </rPr>
      <t xml:space="preserve"> ：制冷量：9kw；制热量：10kw;自带冷凝水提升泵;配套支吊架;具体参数详见设计图纸</t>
    </r>
    <phoneticPr fontId="3" type="noConversion"/>
  </si>
  <si>
    <r>
      <rPr>
        <sz val="9"/>
        <color rgb="FFFF0000"/>
        <rFont val="宋体"/>
        <family val="3"/>
        <charset val="134"/>
        <scheme val="minor"/>
      </rPr>
      <t>自由静压风管式</t>
    </r>
    <r>
      <rPr>
        <sz val="9"/>
        <color rgb="FF000000"/>
        <rFont val="宋体"/>
        <family val="3"/>
        <charset val="134"/>
        <scheme val="minor"/>
      </rPr>
      <t>;制冷量：16kw；制热量：</t>
    </r>
    <r>
      <rPr>
        <sz val="9"/>
        <color rgb="FFFF0000"/>
        <rFont val="宋体"/>
        <family val="3"/>
        <charset val="134"/>
        <scheme val="minor"/>
      </rPr>
      <t>18.0</t>
    </r>
    <r>
      <rPr>
        <sz val="9"/>
        <color rgb="FF000000"/>
        <rFont val="宋体"/>
        <family val="3"/>
        <charset val="134"/>
        <scheme val="minor"/>
      </rPr>
      <t>w;配带冷凝水提升泵;配套支吊架;具体参数详见设计图纸</t>
    </r>
    <phoneticPr fontId="3" type="noConversion"/>
  </si>
  <si>
    <r>
      <rPr>
        <sz val="9"/>
        <color rgb="FFFF0000"/>
        <rFont val="宋体"/>
        <family val="3"/>
        <charset val="134"/>
        <scheme val="minor"/>
      </rPr>
      <t>中静压风管机</t>
    </r>
    <r>
      <rPr>
        <sz val="9"/>
        <color rgb="FF000000"/>
        <rFont val="宋体"/>
        <family val="3"/>
        <charset val="134"/>
        <scheme val="minor"/>
      </rPr>
      <t xml:space="preserve"> ：制冷量：12.5kw；制热量：14.0kw;自带冷凝水提升泵;配套支吊架;具体参数详见设计图纸</t>
    </r>
    <phoneticPr fontId="3" type="noConversion"/>
  </si>
  <si>
    <r>
      <rPr>
        <sz val="9"/>
        <rFont val="宋体"/>
        <family val="3"/>
        <charset val="134"/>
        <scheme val="minor"/>
      </rPr>
      <t>四面出风嵌入式;制冷量：</t>
    </r>
    <r>
      <rPr>
        <sz val="9"/>
        <color rgb="FFFF0000"/>
        <rFont val="宋体"/>
        <family val="3"/>
        <charset val="134"/>
        <scheme val="minor"/>
      </rPr>
      <t>2.8kw；制热量：3.2kw;</t>
    </r>
    <r>
      <rPr>
        <sz val="9"/>
        <rFont val="宋体"/>
        <family val="3"/>
        <charset val="134"/>
        <scheme val="minor"/>
      </rPr>
      <t>自带冷凝水提升泵;配套支吊架;具体参数详见设计图纸</t>
    </r>
  </si>
  <si>
    <t>设备单价13%税金（元）</t>
    <phoneticPr fontId="3" type="noConversion"/>
  </si>
  <si>
    <t xml:space="preserve"> </t>
    <phoneticPr fontId="3" type="noConversion"/>
  </si>
  <si>
    <r>
      <rPr>
        <sz val="9"/>
        <color rgb="FFFF0000"/>
        <rFont val="宋体"/>
        <family val="3"/>
        <charset val="134"/>
        <scheme val="minor"/>
      </rPr>
      <t>ABS</t>
    </r>
    <r>
      <rPr>
        <sz val="9"/>
        <color rgb="FF000000"/>
        <rFont val="宋体"/>
        <family val="3"/>
        <charset val="134"/>
        <scheme val="minor"/>
      </rPr>
      <t>;出风口</t>
    </r>
    <phoneticPr fontId="3" type="noConversion"/>
  </si>
  <si>
    <r>
      <rPr>
        <sz val="9"/>
        <color rgb="FFFF0000"/>
        <rFont val="宋体"/>
        <family val="3"/>
        <charset val="134"/>
        <scheme val="minor"/>
      </rPr>
      <t>ABS</t>
    </r>
    <r>
      <rPr>
        <sz val="9"/>
        <color rgb="FF000000"/>
        <rFont val="宋体"/>
        <family val="3"/>
        <charset val="134"/>
        <scheme val="minor"/>
      </rPr>
      <t xml:space="preserve">;回风口 </t>
    </r>
    <phoneticPr fontId="3" type="noConversion"/>
  </si>
  <si>
    <t>风管机回风口为门铰链式带滤网风口。</t>
    <phoneticPr fontId="3" type="noConversion"/>
  </si>
  <si>
    <t>风口尺寸按喉口尺寸计算，饰面颜色需满足装饰要求，价格不调整。四面出风室内机的风口已含在设备报价内。</t>
    <phoneticPr fontId="3" type="noConversion"/>
  </si>
  <si>
    <t>施工单价含税9%（元）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</si>
</sst>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宋体"/>
      <charset val="134"/>
      <scheme val="minor"/>
    </font>
    <font>
      <sz val="12"/>
      <name val="宋体"/>
      <family val="3"/>
      <charset val="134"/>
    </font>
    <font>
      <sz val="11"/>
      <color indexed="8"/>
      <name val="宋体"/>
      <family val="3"/>
      <charset val="134"/>
    </font>
    <font>
      <sz val="9"/>
      <name val="宋体"/>
      <family val="3"/>
      <charset val="134"/>
      <scheme val="minor"/>
    </font>
    <font>
      <b/>
      <sz val="9"/>
      <color theme="1"/>
      <name val="宋体"/>
      <family val="3"/>
      <charset val="134"/>
      <scheme val="minor"/>
    </font>
    <font>
      <sz val="9"/>
      <color theme="1"/>
      <name val="宋体"/>
      <family val="3"/>
      <charset val="134"/>
      <scheme val="minor"/>
    </font>
    <font>
      <b/>
      <sz val="9"/>
      <color rgb="FF000000"/>
      <name val="宋体"/>
      <family val="3"/>
      <charset val="134"/>
      <scheme val="minor"/>
    </font>
    <font>
      <sz val="9"/>
      <color rgb="FF000000"/>
      <name val="宋体"/>
      <family val="3"/>
      <charset val="134"/>
      <scheme val="minor"/>
    </font>
    <font>
      <sz val="9"/>
      <name val="宋体"/>
      <family val="3"/>
      <charset val="134"/>
    </font>
    <font>
      <b/>
      <sz val="14"/>
      <color theme="1"/>
      <name val="宋体"/>
      <family val="3"/>
      <charset val="134"/>
      <scheme val="minor"/>
    </font>
    <font>
      <sz val="9"/>
      <color rgb="FFFF0000"/>
      <name val="宋体"/>
      <family val="3"/>
      <charset val="134"/>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alignment vertical="center"/>
    </xf>
    <xf numFmtId="0" fontId="2" fillId="0" borderId="0">
      <alignment vertical="center"/>
    </xf>
    <xf numFmtId="0" fontId="1" fillId="0" borderId="0"/>
  </cellStyleXfs>
  <cellXfs count="50">
    <xf numFmtId="0" fontId="0" fillId="0" borderId="0" xfId="0">
      <alignment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8" fillId="0" borderId="1" xfId="1" applyNumberFormat="1" applyFont="1" applyFill="1" applyBorder="1" applyAlignment="1">
      <alignment horizontal="right" vertical="center" wrapText="1"/>
    </xf>
    <xf numFmtId="0" fontId="5" fillId="0" borderId="0" xfId="0" applyFont="1" applyFill="1">
      <alignment vertical="center"/>
    </xf>
    <xf numFmtId="0" fontId="7" fillId="0" borderId="1" xfId="0" applyFont="1" applyFill="1" applyBorder="1" applyAlignment="1">
      <alignment horizontal="justify" vertical="center" wrapText="1"/>
    </xf>
    <xf numFmtId="176" fontId="8" fillId="2" borderId="1" xfId="1"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5" fillId="2" borderId="1" xfId="0" applyFont="1" applyFill="1" applyBorder="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lignment vertical="center"/>
    </xf>
    <xf numFmtId="0" fontId="5" fillId="0" borderId="0" xfId="0" applyFont="1" applyFill="1" applyBorder="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justify" vertical="center" wrapText="1"/>
    </xf>
    <xf numFmtId="0" fontId="7" fillId="0" borderId="1" xfId="0" applyFont="1" applyBorder="1" applyAlignment="1">
      <alignment horizontal="center" vertical="center" wrapText="1"/>
    </xf>
    <xf numFmtId="176" fontId="8"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176" fontId="8" fillId="0" borderId="1" xfId="1"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6" fillId="0" borderId="1" xfId="0" applyFont="1" applyFill="1" applyBorder="1" applyAlignment="1">
      <alignment horizontal="right" vertical="center" wrapText="1"/>
    </xf>
    <xf numFmtId="176" fontId="8" fillId="0" borderId="1" xfId="1" applyNumberFormat="1" applyFont="1" applyBorder="1" applyAlignment="1">
      <alignment horizontal="right" vertical="center" wrapText="1"/>
    </xf>
    <xf numFmtId="0" fontId="3" fillId="0" borderId="1" xfId="0" applyFont="1" applyBorder="1" applyAlignment="1">
      <alignment horizontal="right" vertical="center" wrapText="1"/>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176" fontId="5" fillId="0" borderId="0" xfId="0" applyNumberFormat="1" applyFont="1" applyFill="1" applyAlignment="1">
      <alignment horizontal="right" vertical="center"/>
    </xf>
    <xf numFmtId="176" fontId="8" fillId="2" borderId="1" xfId="1" applyNumberFormat="1" applyFont="1" applyFill="1" applyBorder="1" applyAlignment="1">
      <alignment horizontal="center" vertical="center" wrapText="1"/>
    </xf>
    <xf numFmtId="0" fontId="4" fillId="2" borderId="1" xfId="0" applyFont="1" applyFill="1" applyBorder="1">
      <alignment vertical="center"/>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right" vertical="center"/>
    </xf>
    <xf numFmtId="0" fontId="7" fillId="0" borderId="0" xfId="0" applyFont="1" applyAlignment="1">
      <alignment horizontal="center" vertical="center" wrapText="1"/>
    </xf>
    <xf numFmtId="0" fontId="5" fillId="0" borderId="0" xfId="0" applyFont="1">
      <alignment vertical="center"/>
    </xf>
    <xf numFmtId="176" fontId="6" fillId="2" borderId="1" xfId="0" applyNumberFormat="1" applyFont="1" applyFill="1" applyBorder="1" applyAlignment="1">
      <alignment horizontal="right" vertical="center" wrapText="1"/>
    </xf>
    <xf numFmtId="0" fontId="10" fillId="0" borderId="0" xfId="0" applyFont="1">
      <alignment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lignment vertical="center"/>
    </xf>
    <xf numFmtId="0" fontId="9" fillId="0" borderId="2" xfId="0" applyFont="1" applyFill="1" applyBorder="1" applyAlignment="1">
      <alignment horizontal="center" vertical="center"/>
    </xf>
  </cellXfs>
  <cellStyles count="3">
    <cellStyle name="常规" xfId="0" builtinId="0"/>
    <cellStyle name="常规 2" xfId="1" xr:uid="{00000000-0005-0000-0000-000001000000}"/>
    <cellStyle name="常规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8"/>
  <sheetViews>
    <sheetView tabSelected="1" topLeftCell="A265" zoomScale="130" zoomScaleNormal="130" workbookViewId="0">
      <selection activeCell="C176" sqref="C176"/>
    </sheetView>
  </sheetViews>
  <sheetFormatPr defaultColWidth="9" defaultRowHeight="30" customHeight="1" x14ac:dyDescent="0.25"/>
  <cols>
    <col min="1" max="1" width="6.90625" style="5" customWidth="1"/>
    <col min="2" max="2" width="7.81640625" style="5" customWidth="1"/>
    <col min="3" max="3" width="53.54296875" style="5" customWidth="1"/>
    <col min="4" max="4" width="8" style="19" customWidth="1"/>
    <col min="5" max="5" width="8.81640625" style="19" customWidth="1"/>
    <col min="6" max="6" width="11.453125" style="5" customWidth="1"/>
    <col min="7" max="7" width="11.6328125" style="19" customWidth="1"/>
    <col min="8" max="8" width="13.453125" style="34" customWidth="1"/>
    <col min="9" max="16384" width="9" style="5"/>
  </cols>
  <sheetData>
    <row r="1" spans="1:9" ht="36.5" customHeight="1" x14ac:dyDescent="0.25">
      <c r="A1" s="49" t="s">
        <v>30</v>
      </c>
      <c r="B1" s="49"/>
      <c r="C1" s="49"/>
      <c r="D1" s="49"/>
      <c r="E1" s="49"/>
      <c r="F1" s="49"/>
      <c r="G1" s="49"/>
      <c r="H1" s="49"/>
    </row>
    <row r="2" spans="1:9" ht="30" customHeight="1" x14ac:dyDescent="0.25">
      <c r="A2" s="13" t="s">
        <v>0</v>
      </c>
      <c r="B2" s="13" t="s">
        <v>1</v>
      </c>
      <c r="C2" s="13" t="s">
        <v>2</v>
      </c>
      <c r="D2" s="13" t="s">
        <v>3</v>
      </c>
      <c r="E2" s="13" t="s">
        <v>4</v>
      </c>
      <c r="F2" s="13" t="s">
        <v>170</v>
      </c>
      <c r="G2" s="13" t="s">
        <v>176</v>
      </c>
      <c r="H2" s="30" t="s">
        <v>5</v>
      </c>
    </row>
    <row r="3" spans="1:9" ht="30" customHeight="1" x14ac:dyDescent="0.25">
      <c r="A3" s="1">
        <v>1</v>
      </c>
      <c r="B3" s="1"/>
      <c r="C3" s="1" t="s">
        <v>31</v>
      </c>
      <c r="D3" s="1"/>
      <c r="E3" s="1"/>
      <c r="F3" s="1"/>
      <c r="G3" s="1"/>
      <c r="H3" s="42"/>
    </row>
    <row r="4" spans="1:9" ht="30" customHeight="1" x14ac:dyDescent="0.25">
      <c r="A4" s="2">
        <v>2</v>
      </c>
      <c r="B4" s="2" t="s">
        <v>6</v>
      </c>
      <c r="C4" s="3" t="s">
        <v>90</v>
      </c>
      <c r="D4" s="2" t="s">
        <v>7</v>
      </c>
      <c r="E4" s="2">
        <v>10</v>
      </c>
      <c r="F4" s="22"/>
      <c r="G4" s="23"/>
      <c r="H4" s="4"/>
    </row>
    <row r="5" spans="1:9" ht="30" customHeight="1" x14ac:dyDescent="0.25">
      <c r="A5" s="2">
        <v>3</v>
      </c>
      <c r="B5" s="2" t="s">
        <v>6</v>
      </c>
      <c r="C5" s="6" t="s">
        <v>43</v>
      </c>
      <c r="D5" s="2" t="s">
        <v>8</v>
      </c>
      <c r="E5" s="2">
        <v>100</v>
      </c>
      <c r="F5" s="22"/>
      <c r="G5" s="23"/>
      <c r="H5" s="4"/>
    </row>
    <row r="6" spans="1:9" ht="30" customHeight="1" x14ac:dyDescent="0.25">
      <c r="A6" s="2">
        <v>4</v>
      </c>
      <c r="B6" s="2" t="s">
        <v>6</v>
      </c>
      <c r="C6" s="6" t="s">
        <v>122</v>
      </c>
      <c r="D6" s="2" t="s">
        <v>8</v>
      </c>
      <c r="E6" s="2">
        <v>20</v>
      </c>
      <c r="F6" s="22"/>
      <c r="G6" s="23"/>
      <c r="H6" s="4"/>
      <c r="I6" s="5" t="s">
        <v>24</v>
      </c>
    </row>
    <row r="7" spans="1:9" ht="30" customHeight="1" x14ac:dyDescent="0.25">
      <c r="A7" s="2">
        <v>5</v>
      </c>
      <c r="B7" s="2" t="s">
        <v>6</v>
      </c>
      <c r="C7" s="3" t="s">
        <v>123</v>
      </c>
      <c r="D7" s="2" t="s">
        <v>8</v>
      </c>
      <c r="E7" s="2">
        <v>5</v>
      </c>
      <c r="F7" s="22"/>
      <c r="G7" s="23"/>
      <c r="H7" s="4"/>
      <c r="I7" s="5" t="s">
        <v>24</v>
      </c>
    </row>
    <row r="8" spans="1:9" ht="30" customHeight="1" x14ac:dyDescent="0.25">
      <c r="A8" s="2">
        <v>6</v>
      </c>
      <c r="B8" s="2" t="s">
        <v>6</v>
      </c>
      <c r="C8" s="6" t="s">
        <v>124</v>
      </c>
      <c r="D8" s="2" t="s">
        <v>8</v>
      </c>
      <c r="E8" s="2">
        <v>5</v>
      </c>
      <c r="F8" s="22"/>
      <c r="G8" s="23"/>
      <c r="H8" s="4"/>
      <c r="I8" s="5" t="s">
        <v>24</v>
      </c>
    </row>
    <row r="9" spans="1:9" ht="30" customHeight="1" x14ac:dyDescent="0.25">
      <c r="A9" s="2">
        <v>7</v>
      </c>
      <c r="B9" s="2" t="s">
        <v>6</v>
      </c>
      <c r="C9" s="6" t="s">
        <v>125</v>
      </c>
      <c r="D9" s="2" t="s">
        <v>8</v>
      </c>
      <c r="E9" s="2">
        <v>5</v>
      </c>
      <c r="F9" s="22"/>
      <c r="G9" s="23"/>
      <c r="H9" s="4"/>
      <c r="I9" s="5" t="s">
        <v>24</v>
      </c>
    </row>
    <row r="10" spans="1:9" ht="30" customHeight="1" x14ac:dyDescent="0.25">
      <c r="A10" s="2">
        <v>8</v>
      </c>
      <c r="B10" s="2" t="s">
        <v>6</v>
      </c>
      <c r="C10" s="6" t="s">
        <v>109</v>
      </c>
      <c r="D10" s="2" t="s">
        <v>8</v>
      </c>
      <c r="E10" s="2">
        <v>5</v>
      </c>
      <c r="F10" s="22"/>
      <c r="G10" s="23"/>
      <c r="H10" s="4"/>
    </row>
    <row r="11" spans="1:9" ht="30" customHeight="1" x14ac:dyDescent="0.25">
      <c r="A11" s="2">
        <v>9</v>
      </c>
      <c r="B11" s="24" t="s">
        <v>9</v>
      </c>
      <c r="C11" s="29" t="s">
        <v>58</v>
      </c>
      <c r="D11" s="24" t="s">
        <v>11</v>
      </c>
      <c r="E11" s="24">
        <v>5</v>
      </c>
      <c r="F11" s="22"/>
      <c r="G11" s="23"/>
      <c r="H11" s="4"/>
    </row>
    <row r="12" spans="1:9" ht="30" customHeight="1" x14ac:dyDescent="0.25">
      <c r="A12" s="2">
        <v>10</v>
      </c>
      <c r="B12" s="2" t="s">
        <v>9</v>
      </c>
      <c r="C12" s="6" t="s">
        <v>10</v>
      </c>
      <c r="D12" s="2" t="s">
        <v>11</v>
      </c>
      <c r="E12" s="2">
        <v>130</v>
      </c>
      <c r="F12" s="22"/>
      <c r="G12" s="23"/>
      <c r="H12" s="4"/>
    </row>
    <row r="13" spans="1:9" ht="30" customHeight="1" x14ac:dyDescent="0.25">
      <c r="A13" s="2">
        <v>11</v>
      </c>
      <c r="B13" s="2" t="s">
        <v>12</v>
      </c>
      <c r="C13" s="6" t="s">
        <v>15</v>
      </c>
      <c r="D13" s="2" t="s">
        <v>13</v>
      </c>
      <c r="E13" s="2">
        <v>95</v>
      </c>
      <c r="F13" s="22"/>
      <c r="G13" s="23"/>
      <c r="H13" s="4"/>
    </row>
    <row r="14" spans="1:9" ht="30" customHeight="1" x14ac:dyDescent="0.25">
      <c r="A14" s="2">
        <v>12</v>
      </c>
      <c r="B14" s="2" t="s">
        <v>12</v>
      </c>
      <c r="C14" s="6" t="s">
        <v>16</v>
      </c>
      <c r="D14" s="2" t="s">
        <v>13</v>
      </c>
      <c r="E14" s="2">
        <v>750</v>
      </c>
      <c r="F14" s="22"/>
      <c r="G14" s="23"/>
      <c r="H14" s="4"/>
    </row>
    <row r="15" spans="1:9" ht="30" customHeight="1" x14ac:dyDescent="0.25">
      <c r="A15" s="2">
        <v>13</v>
      </c>
      <c r="B15" s="2" t="s">
        <v>12</v>
      </c>
      <c r="C15" s="6" t="s">
        <v>17</v>
      </c>
      <c r="D15" s="2" t="s">
        <v>13</v>
      </c>
      <c r="E15" s="2">
        <v>140</v>
      </c>
      <c r="F15" s="22"/>
      <c r="G15" s="23"/>
      <c r="H15" s="4"/>
    </row>
    <row r="16" spans="1:9" ht="30" customHeight="1" x14ac:dyDescent="0.25">
      <c r="A16" s="2">
        <v>14</v>
      </c>
      <c r="B16" s="2" t="s">
        <v>12</v>
      </c>
      <c r="C16" s="6" t="s">
        <v>18</v>
      </c>
      <c r="D16" s="2" t="s">
        <v>13</v>
      </c>
      <c r="E16" s="2">
        <v>830</v>
      </c>
      <c r="F16" s="22"/>
      <c r="G16" s="23"/>
      <c r="H16" s="4"/>
    </row>
    <row r="17" spans="1:8" ht="30" customHeight="1" x14ac:dyDescent="0.25">
      <c r="A17" s="2">
        <v>15</v>
      </c>
      <c r="B17" s="2" t="s">
        <v>12</v>
      </c>
      <c r="C17" s="6" t="s">
        <v>19</v>
      </c>
      <c r="D17" s="2" t="s">
        <v>13</v>
      </c>
      <c r="E17" s="2">
        <v>305</v>
      </c>
      <c r="F17" s="22"/>
      <c r="G17" s="23"/>
      <c r="H17" s="4"/>
    </row>
    <row r="18" spans="1:8" ht="30" customHeight="1" x14ac:dyDescent="0.25">
      <c r="A18" s="2">
        <v>16</v>
      </c>
      <c r="B18" s="2" t="s">
        <v>12</v>
      </c>
      <c r="C18" s="6" t="s">
        <v>20</v>
      </c>
      <c r="D18" s="2" t="s">
        <v>13</v>
      </c>
      <c r="E18" s="2">
        <v>45</v>
      </c>
      <c r="F18" s="22"/>
      <c r="G18" s="23"/>
      <c r="H18" s="4"/>
    </row>
    <row r="19" spans="1:8" ht="30" customHeight="1" x14ac:dyDescent="0.25">
      <c r="A19" s="2">
        <v>17</v>
      </c>
      <c r="B19" s="2" t="s">
        <v>12</v>
      </c>
      <c r="C19" s="6" t="s">
        <v>21</v>
      </c>
      <c r="D19" s="2" t="s">
        <v>13</v>
      </c>
      <c r="E19" s="2">
        <v>50</v>
      </c>
      <c r="F19" s="22"/>
      <c r="G19" s="23"/>
      <c r="H19" s="4"/>
    </row>
    <row r="20" spans="1:8" ht="30" customHeight="1" x14ac:dyDescent="0.25">
      <c r="A20" s="2">
        <v>18</v>
      </c>
      <c r="B20" s="2" t="s">
        <v>12</v>
      </c>
      <c r="C20" s="6" t="s">
        <v>22</v>
      </c>
      <c r="D20" s="2" t="s">
        <v>13</v>
      </c>
      <c r="E20" s="2">
        <v>265</v>
      </c>
      <c r="F20" s="22"/>
      <c r="G20" s="23"/>
      <c r="H20" s="4"/>
    </row>
    <row r="21" spans="1:8" ht="30" customHeight="1" x14ac:dyDescent="0.25">
      <c r="A21" s="2">
        <v>19</v>
      </c>
      <c r="B21" s="2" t="s">
        <v>12</v>
      </c>
      <c r="C21" s="6" t="s">
        <v>23</v>
      </c>
      <c r="D21" s="2" t="s">
        <v>13</v>
      </c>
      <c r="E21" s="2">
        <v>95</v>
      </c>
      <c r="F21" s="22"/>
      <c r="G21" s="23"/>
      <c r="H21" s="4"/>
    </row>
    <row r="22" spans="1:8" ht="30" customHeight="1" x14ac:dyDescent="0.25">
      <c r="A22" s="2">
        <v>20</v>
      </c>
      <c r="B22" s="2" t="s">
        <v>12</v>
      </c>
      <c r="C22" s="6" t="s">
        <v>34</v>
      </c>
      <c r="D22" s="2" t="s">
        <v>13</v>
      </c>
      <c r="E22" s="2">
        <v>110</v>
      </c>
      <c r="F22" s="22"/>
      <c r="G22" s="23"/>
      <c r="H22" s="4"/>
    </row>
    <row r="23" spans="1:8" ht="30" customHeight="1" x14ac:dyDescent="0.25">
      <c r="A23" s="2">
        <v>21</v>
      </c>
      <c r="B23" s="2" t="s">
        <v>53</v>
      </c>
      <c r="C23" s="6" t="s">
        <v>54</v>
      </c>
      <c r="D23" s="2" t="s">
        <v>13</v>
      </c>
      <c r="E23" s="2">
        <v>570</v>
      </c>
      <c r="F23" s="24"/>
      <c r="G23" s="23"/>
      <c r="H23" s="4"/>
    </row>
    <row r="24" spans="1:8" ht="30" customHeight="1" x14ac:dyDescent="0.25">
      <c r="A24" s="2">
        <v>22</v>
      </c>
      <c r="B24" s="2" t="s">
        <v>53</v>
      </c>
      <c r="C24" s="6" t="s">
        <v>55</v>
      </c>
      <c r="D24" s="2" t="s">
        <v>13</v>
      </c>
      <c r="E24" s="2">
        <v>325</v>
      </c>
      <c r="F24" s="24"/>
      <c r="G24" s="23"/>
      <c r="H24" s="4"/>
    </row>
    <row r="25" spans="1:8" ht="30" customHeight="1" x14ac:dyDescent="0.25">
      <c r="A25" s="2">
        <v>23</v>
      </c>
      <c r="B25" s="2" t="s">
        <v>53</v>
      </c>
      <c r="C25" s="6" t="s">
        <v>56</v>
      </c>
      <c r="D25" s="2" t="s">
        <v>13</v>
      </c>
      <c r="E25" s="2">
        <v>150</v>
      </c>
      <c r="F25" s="24"/>
      <c r="G25" s="23"/>
      <c r="H25" s="4"/>
    </row>
    <row r="26" spans="1:8" ht="30" customHeight="1" x14ac:dyDescent="0.25">
      <c r="A26" s="2">
        <v>24</v>
      </c>
      <c r="B26" s="2" t="s">
        <v>53</v>
      </c>
      <c r="C26" s="29" t="s">
        <v>59</v>
      </c>
      <c r="D26" s="14" t="s">
        <v>13</v>
      </c>
      <c r="E26" s="14">
        <v>245</v>
      </c>
      <c r="F26" s="14"/>
      <c r="G26" s="23"/>
      <c r="H26" s="4"/>
    </row>
    <row r="27" spans="1:8" ht="30" customHeight="1" x14ac:dyDescent="0.25">
      <c r="A27" s="2">
        <v>25</v>
      </c>
      <c r="B27" s="2" t="s">
        <v>14</v>
      </c>
      <c r="C27" s="6" t="s">
        <v>64</v>
      </c>
      <c r="D27" s="2" t="s">
        <v>65</v>
      </c>
      <c r="E27" s="14">
        <v>10</v>
      </c>
      <c r="F27" s="24"/>
      <c r="G27" s="23"/>
      <c r="H27" s="4"/>
    </row>
    <row r="28" spans="1:8" ht="30" customHeight="1" x14ac:dyDescent="0.25">
      <c r="A28" s="2">
        <v>26</v>
      </c>
      <c r="B28" s="2" t="s">
        <v>14</v>
      </c>
      <c r="C28" s="6" t="s">
        <v>66</v>
      </c>
      <c r="D28" s="2" t="s">
        <v>65</v>
      </c>
      <c r="E28" s="14">
        <v>10</v>
      </c>
      <c r="F28" s="14"/>
      <c r="G28" s="25"/>
      <c r="H28" s="4"/>
    </row>
    <row r="29" spans="1:8" ht="30" customHeight="1" x14ac:dyDescent="0.25">
      <c r="A29" s="2">
        <v>27</v>
      </c>
      <c r="B29" s="2" t="s">
        <v>26</v>
      </c>
      <c r="C29" s="6" t="s">
        <v>39</v>
      </c>
      <c r="D29" s="2" t="s">
        <v>65</v>
      </c>
      <c r="E29" s="14">
        <v>473</v>
      </c>
      <c r="F29" s="24"/>
      <c r="G29" s="23"/>
      <c r="H29" s="4"/>
    </row>
    <row r="30" spans="1:8" ht="30" customHeight="1" x14ac:dyDescent="0.25">
      <c r="A30" s="8">
        <v>28</v>
      </c>
      <c r="B30" s="1" t="s">
        <v>24</v>
      </c>
      <c r="C30" s="1" t="s">
        <v>32</v>
      </c>
      <c r="D30" s="1" t="s">
        <v>24</v>
      </c>
      <c r="E30" s="1" t="s">
        <v>24</v>
      </c>
      <c r="F30" s="1"/>
      <c r="G30" s="36"/>
      <c r="H30" s="7"/>
    </row>
    <row r="31" spans="1:8" ht="30" customHeight="1" x14ac:dyDescent="0.25">
      <c r="A31" s="2">
        <v>29</v>
      </c>
      <c r="B31" s="2" t="s">
        <v>6</v>
      </c>
      <c r="C31" s="3" t="s">
        <v>91</v>
      </c>
      <c r="D31" s="2" t="s">
        <v>7</v>
      </c>
      <c r="E31" s="2">
        <v>1</v>
      </c>
      <c r="F31" s="22"/>
      <c r="G31" s="23"/>
      <c r="H31" s="4"/>
    </row>
    <row r="32" spans="1:8" ht="30" customHeight="1" x14ac:dyDescent="0.25">
      <c r="A32" s="2">
        <v>30</v>
      </c>
      <c r="B32" s="2" t="s">
        <v>6</v>
      </c>
      <c r="C32" s="3" t="s">
        <v>92</v>
      </c>
      <c r="D32" s="2" t="s">
        <v>7</v>
      </c>
      <c r="E32" s="2">
        <v>1</v>
      </c>
      <c r="F32" s="22"/>
      <c r="G32" s="23"/>
      <c r="H32" s="4"/>
    </row>
    <row r="33" spans="1:8" ht="30" customHeight="1" x14ac:dyDescent="0.25">
      <c r="A33" s="2">
        <v>31</v>
      </c>
      <c r="B33" s="2" t="s">
        <v>6</v>
      </c>
      <c r="C33" s="6" t="s">
        <v>126</v>
      </c>
      <c r="D33" s="2" t="s">
        <v>8</v>
      </c>
      <c r="E33" s="2">
        <v>1</v>
      </c>
      <c r="F33" s="22"/>
      <c r="G33" s="23"/>
      <c r="H33" s="4"/>
    </row>
    <row r="34" spans="1:8" ht="30" customHeight="1" x14ac:dyDescent="0.25">
      <c r="A34" s="2">
        <v>32</v>
      </c>
      <c r="B34" s="2" t="s">
        <v>6</v>
      </c>
      <c r="C34" s="6" t="s">
        <v>122</v>
      </c>
      <c r="D34" s="2" t="s">
        <v>8</v>
      </c>
      <c r="E34" s="2">
        <v>5</v>
      </c>
      <c r="F34" s="22"/>
      <c r="G34" s="23"/>
      <c r="H34" s="4"/>
    </row>
    <row r="35" spans="1:8" ht="30" customHeight="1" x14ac:dyDescent="0.25">
      <c r="A35" s="2">
        <v>33</v>
      </c>
      <c r="B35" s="2" t="s">
        <v>6</v>
      </c>
      <c r="C35" s="6" t="s">
        <v>124</v>
      </c>
      <c r="D35" s="2" t="s">
        <v>8</v>
      </c>
      <c r="E35" s="2">
        <v>20</v>
      </c>
      <c r="F35" s="22"/>
      <c r="G35" s="23"/>
      <c r="H35" s="4"/>
    </row>
    <row r="36" spans="1:8" ht="30" customHeight="1" x14ac:dyDescent="0.25">
      <c r="A36" s="2">
        <v>34</v>
      </c>
      <c r="B36" s="2" t="s">
        <v>6</v>
      </c>
      <c r="C36" s="6" t="s">
        <v>125</v>
      </c>
      <c r="D36" s="2" t="s">
        <v>8</v>
      </c>
      <c r="E36" s="2">
        <v>1</v>
      </c>
      <c r="F36" s="22"/>
      <c r="G36" s="23"/>
      <c r="H36" s="4"/>
    </row>
    <row r="37" spans="1:8" ht="30" customHeight="1" x14ac:dyDescent="0.25">
      <c r="A37" s="2">
        <v>35</v>
      </c>
      <c r="B37" s="2" t="s">
        <v>6</v>
      </c>
      <c r="C37" s="6" t="s">
        <v>109</v>
      </c>
      <c r="D37" s="2" t="s">
        <v>8</v>
      </c>
      <c r="E37" s="2">
        <v>1</v>
      </c>
      <c r="F37" s="22"/>
      <c r="G37" s="23"/>
      <c r="H37" s="4"/>
    </row>
    <row r="38" spans="1:8" ht="30" customHeight="1" x14ac:dyDescent="0.25">
      <c r="A38" s="2">
        <v>36</v>
      </c>
      <c r="B38" s="24" t="s">
        <v>9</v>
      </c>
      <c r="C38" s="29" t="s">
        <v>58</v>
      </c>
      <c r="D38" s="2" t="s">
        <v>11</v>
      </c>
      <c r="E38" s="2">
        <v>1</v>
      </c>
      <c r="F38" s="22"/>
      <c r="G38" s="22"/>
      <c r="H38" s="4"/>
    </row>
    <row r="39" spans="1:8" ht="30" customHeight="1" x14ac:dyDescent="0.25">
      <c r="A39" s="2">
        <v>37</v>
      </c>
      <c r="B39" s="2" t="s">
        <v>9</v>
      </c>
      <c r="C39" s="6" t="s">
        <v>10</v>
      </c>
      <c r="D39" s="2" t="s">
        <v>11</v>
      </c>
      <c r="E39" s="2">
        <v>26</v>
      </c>
      <c r="F39" s="22"/>
      <c r="G39" s="23"/>
      <c r="H39" s="4"/>
    </row>
    <row r="40" spans="1:8" ht="30" customHeight="1" x14ac:dyDescent="0.25">
      <c r="A40" s="2">
        <v>38</v>
      </c>
      <c r="B40" s="2" t="s">
        <v>12</v>
      </c>
      <c r="C40" s="6" t="s">
        <v>15</v>
      </c>
      <c r="D40" s="2" t="s">
        <v>13</v>
      </c>
      <c r="E40" s="2">
        <v>26</v>
      </c>
      <c r="F40" s="22"/>
      <c r="G40" s="23"/>
      <c r="H40" s="4"/>
    </row>
    <row r="41" spans="1:8" ht="30" customHeight="1" x14ac:dyDescent="0.25">
      <c r="A41" s="2">
        <v>39</v>
      </c>
      <c r="B41" s="2" t="s">
        <v>12</v>
      </c>
      <c r="C41" s="6" t="s">
        <v>16</v>
      </c>
      <c r="D41" s="2" t="s">
        <v>13</v>
      </c>
      <c r="E41" s="2">
        <v>79</v>
      </c>
      <c r="F41" s="22"/>
      <c r="G41" s="23"/>
      <c r="H41" s="4"/>
    </row>
    <row r="42" spans="1:8" ht="30" customHeight="1" x14ac:dyDescent="0.25">
      <c r="A42" s="2">
        <v>40</v>
      </c>
      <c r="B42" s="2" t="s">
        <v>12</v>
      </c>
      <c r="C42" s="6" t="s">
        <v>17</v>
      </c>
      <c r="D42" s="2" t="s">
        <v>13</v>
      </c>
      <c r="E42" s="2">
        <v>34</v>
      </c>
      <c r="F42" s="22"/>
      <c r="G42" s="23"/>
      <c r="H42" s="4"/>
    </row>
    <row r="43" spans="1:8" ht="30" customHeight="1" x14ac:dyDescent="0.25">
      <c r="A43" s="2">
        <v>41</v>
      </c>
      <c r="B43" s="2" t="s">
        <v>12</v>
      </c>
      <c r="C43" s="6" t="s">
        <v>18</v>
      </c>
      <c r="D43" s="2" t="s">
        <v>13</v>
      </c>
      <c r="E43" s="2">
        <v>94</v>
      </c>
      <c r="F43" s="22"/>
      <c r="G43" s="23"/>
      <c r="H43" s="4"/>
    </row>
    <row r="44" spans="1:8" ht="30" customHeight="1" x14ac:dyDescent="0.25">
      <c r="A44" s="2">
        <v>42</v>
      </c>
      <c r="B44" s="2" t="s">
        <v>12</v>
      </c>
      <c r="C44" s="6" t="s">
        <v>19</v>
      </c>
      <c r="D44" s="2" t="s">
        <v>13</v>
      </c>
      <c r="E44" s="2">
        <v>56</v>
      </c>
      <c r="F44" s="22"/>
      <c r="G44" s="23"/>
      <c r="H44" s="4"/>
    </row>
    <row r="45" spans="1:8" ht="30" customHeight="1" x14ac:dyDescent="0.25">
      <c r="A45" s="2">
        <v>43</v>
      </c>
      <c r="B45" s="2" t="s">
        <v>12</v>
      </c>
      <c r="C45" s="6" t="s">
        <v>20</v>
      </c>
      <c r="D45" s="2" t="s">
        <v>13</v>
      </c>
      <c r="E45" s="2">
        <v>5</v>
      </c>
      <c r="F45" s="22"/>
      <c r="G45" s="23"/>
      <c r="H45" s="4"/>
    </row>
    <row r="46" spans="1:8" ht="30" customHeight="1" x14ac:dyDescent="0.25">
      <c r="A46" s="2">
        <v>44</v>
      </c>
      <c r="B46" s="2" t="s">
        <v>12</v>
      </c>
      <c r="C46" s="6" t="s">
        <v>21</v>
      </c>
      <c r="D46" s="2" t="s">
        <v>13</v>
      </c>
      <c r="E46" s="14">
        <v>26</v>
      </c>
      <c r="F46" s="22"/>
      <c r="G46" s="23"/>
      <c r="H46" s="4"/>
    </row>
    <row r="47" spans="1:8" ht="30" customHeight="1" x14ac:dyDescent="0.25">
      <c r="A47" s="2">
        <v>45</v>
      </c>
      <c r="B47" s="2" t="s">
        <v>12</v>
      </c>
      <c r="C47" s="6" t="s">
        <v>22</v>
      </c>
      <c r="D47" s="2" t="s">
        <v>13</v>
      </c>
      <c r="E47" s="2">
        <v>44</v>
      </c>
      <c r="F47" s="22"/>
      <c r="G47" s="23"/>
      <c r="H47" s="4"/>
    </row>
    <row r="48" spans="1:8" ht="30" customHeight="1" x14ac:dyDescent="0.25">
      <c r="A48" s="2">
        <v>46</v>
      </c>
      <c r="B48" s="2" t="s">
        <v>12</v>
      </c>
      <c r="C48" s="6" t="s">
        <v>23</v>
      </c>
      <c r="D48" s="2" t="s">
        <v>13</v>
      </c>
      <c r="E48" s="2">
        <v>28</v>
      </c>
      <c r="F48" s="22"/>
      <c r="G48" s="23"/>
      <c r="H48" s="4"/>
    </row>
    <row r="49" spans="1:10" ht="30" customHeight="1" x14ac:dyDescent="0.25">
      <c r="A49" s="2">
        <v>47</v>
      </c>
      <c r="B49" s="2" t="s">
        <v>12</v>
      </c>
      <c r="C49" s="6" t="s">
        <v>34</v>
      </c>
      <c r="D49" s="2" t="s">
        <v>13</v>
      </c>
      <c r="E49" s="2">
        <v>12</v>
      </c>
      <c r="F49" s="22"/>
      <c r="G49" s="23"/>
      <c r="H49" s="4"/>
    </row>
    <row r="50" spans="1:10" ht="30" customHeight="1" x14ac:dyDescent="0.25">
      <c r="A50" s="2">
        <v>48</v>
      </c>
      <c r="B50" s="2" t="s">
        <v>53</v>
      </c>
      <c r="C50" s="6" t="s">
        <v>54</v>
      </c>
      <c r="D50" s="2" t="s">
        <v>13</v>
      </c>
      <c r="E50" s="2">
        <v>65</v>
      </c>
      <c r="F50" s="24"/>
      <c r="G50" s="23"/>
      <c r="H50" s="4"/>
    </row>
    <row r="51" spans="1:10" ht="30" customHeight="1" x14ac:dyDescent="0.25">
      <c r="A51" s="2">
        <v>49</v>
      </c>
      <c r="B51" s="2" t="s">
        <v>53</v>
      </c>
      <c r="C51" s="6" t="s">
        <v>55</v>
      </c>
      <c r="D51" s="2" t="s">
        <v>13</v>
      </c>
      <c r="E51" s="2">
        <v>23</v>
      </c>
      <c r="F51" s="24"/>
      <c r="G51" s="23"/>
      <c r="H51" s="4"/>
    </row>
    <row r="52" spans="1:10" ht="30" customHeight="1" x14ac:dyDescent="0.25">
      <c r="A52" s="2">
        <v>50</v>
      </c>
      <c r="B52" s="2" t="s">
        <v>53</v>
      </c>
      <c r="C52" s="6" t="s">
        <v>56</v>
      </c>
      <c r="D52" s="2" t="s">
        <v>13</v>
      </c>
      <c r="E52" s="2">
        <v>23</v>
      </c>
      <c r="F52" s="24"/>
      <c r="G52" s="23"/>
      <c r="H52" s="4"/>
    </row>
    <row r="53" spans="1:10" ht="30" customHeight="1" x14ac:dyDescent="0.25">
      <c r="A53" s="2">
        <v>51</v>
      </c>
      <c r="B53" s="2" t="s">
        <v>53</v>
      </c>
      <c r="C53" s="21" t="s">
        <v>59</v>
      </c>
      <c r="D53" s="2" t="s">
        <v>13</v>
      </c>
      <c r="E53" s="2">
        <v>47</v>
      </c>
      <c r="F53" s="23"/>
      <c r="G53" s="23"/>
      <c r="H53" s="31"/>
    </row>
    <row r="54" spans="1:10" ht="30" customHeight="1" x14ac:dyDescent="0.25">
      <c r="A54" s="2">
        <v>52</v>
      </c>
      <c r="B54" s="2" t="s">
        <v>14</v>
      </c>
      <c r="C54" s="6" t="s">
        <v>64</v>
      </c>
      <c r="D54" s="2" t="s">
        <v>65</v>
      </c>
      <c r="E54" s="14">
        <v>8</v>
      </c>
      <c r="F54" s="24"/>
      <c r="G54" s="23"/>
      <c r="H54" s="4"/>
    </row>
    <row r="55" spans="1:10" ht="30" customHeight="1" x14ac:dyDescent="0.25">
      <c r="A55" s="2">
        <v>53</v>
      </c>
      <c r="B55" s="2" t="s">
        <v>14</v>
      </c>
      <c r="C55" s="6" t="s">
        <v>66</v>
      </c>
      <c r="D55" s="2" t="s">
        <v>65</v>
      </c>
      <c r="E55" s="14">
        <v>8</v>
      </c>
      <c r="F55" s="14"/>
      <c r="G55" s="25"/>
      <c r="H55" s="4"/>
    </row>
    <row r="56" spans="1:10" ht="30" customHeight="1" x14ac:dyDescent="0.25">
      <c r="A56" s="2">
        <v>54</v>
      </c>
      <c r="B56" s="2" t="s">
        <v>26</v>
      </c>
      <c r="C56" s="6" t="s">
        <v>39</v>
      </c>
      <c r="D56" s="2" t="s">
        <v>65</v>
      </c>
      <c r="E56" s="14">
        <v>529</v>
      </c>
      <c r="F56" s="24"/>
      <c r="G56" s="23"/>
      <c r="H56" s="4"/>
    </row>
    <row r="57" spans="1:10" ht="30" customHeight="1" x14ac:dyDescent="0.25">
      <c r="A57" s="8">
        <v>55</v>
      </c>
      <c r="B57" s="8"/>
      <c r="C57" s="1" t="s">
        <v>33</v>
      </c>
      <c r="D57" s="1"/>
      <c r="E57" s="1"/>
      <c r="F57" s="1"/>
      <c r="G57" s="36"/>
      <c r="H57" s="7"/>
      <c r="J57" s="5" t="s">
        <v>127</v>
      </c>
    </row>
    <row r="58" spans="1:10" ht="30" customHeight="1" x14ac:dyDescent="0.25">
      <c r="A58" s="2">
        <v>56</v>
      </c>
      <c r="B58" s="2" t="s">
        <v>6</v>
      </c>
      <c r="C58" s="3" t="s">
        <v>128</v>
      </c>
      <c r="D58" s="2" t="s">
        <v>7</v>
      </c>
      <c r="E58" s="2">
        <v>1</v>
      </c>
      <c r="F58" s="22"/>
      <c r="G58" s="23"/>
      <c r="H58" s="4"/>
    </row>
    <row r="59" spans="1:10" ht="30" customHeight="1" x14ac:dyDescent="0.25">
      <c r="A59" s="2">
        <v>57</v>
      </c>
      <c r="B59" s="2" t="s">
        <v>6</v>
      </c>
      <c r="C59" s="3" t="s">
        <v>129</v>
      </c>
      <c r="D59" s="2" t="s">
        <v>8</v>
      </c>
      <c r="E59" s="2">
        <v>22</v>
      </c>
      <c r="F59" s="22"/>
      <c r="G59" s="23"/>
      <c r="H59" s="4"/>
    </row>
    <row r="60" spans="1:10" ht="30" customHeight="1" x14ac:dyDescent="0.25">
      <c r="A60" s="2">
        <v>58</v>
      </c>
      <c r="B60" s="2" t="s">
        <v>9</v>
      </c>
      <c r="C60" s="6" t="s">
        <v>10</v>
      </c>
      <c r="D60" s="2" t="s">
        <v>11</v>
      </c>
      <c r="E60" s="2">
        <v>22</v>
      </c>
      <c r="F60" s="22"/>
      <c r="G60" s="23"/>
      <c r="H60" s="4"/>
    </row>
    <row r="61" spans="1:10" ht="30" customHeight="1" x14ac:dyDescent="0.25">
      <c r="A61" s="2">
        <v>59</v>
      </c>
      <c r="B61" s="2" t="s">
        <v>12</v>
      </c>
      <c r="C61" s="6" t="s">
        <v>15</v>
      </c>
      <c r="D61" s="2" t="s">
        <v>13</v>
      </c>
      <c r="E61" s="2">
        <v>5</v>
      </c>
      <c r="F61" s="22"/>
      <c r="G61" s="23"/>
      <c r="H61" s="4"/>
    </row>
    <row r="62" spans="1:10" ht="30" customHeight="1" x14ac:dyDescent="0.25">
      <c r="A62" s="2">
        <v>60</v>
      </c>
      <c r="B62" s="2" t="s">
        <v>12</v>
      </c>
      <c r="C62" s="6" t="s">
        <v>16</v>
      </c>
      <c r="D62" s="2" t="s">
        <v>13</v>
      </c>
      <c r="E62" s="2">
        <v>55.4</v>
      </c>
      <c r="F62" s="22"/>
      <c r="G62" s="23"/>
      <c r="H62" s="4"/>
    </row>
    <row r="63" spans="1:10" ht="30" customHeight="1" x14ac:dyDescent="0.25">
      <c r="A63" s="2">
        <v>61</v>
      </c>
      <c r="B63" s="2" t="s">
        <v>12</v>
      </c>
      <c r="C63" s="6" t="s">
        <v>17</v>
      </c>
      <c r="D63" s="2" t="s">
        <v>13</v>
      </c>
      <c r="E63" s="2">
        <v>10.1</v>
      </c>
      <c r="F63" s="22"/>
      <c r="G63" s="23"/>
      <c r="H63" s="4"/>
    </row>
    <row r="64" spans="1:10" ht="30" customHeight="1" x14ac:dyDescent="0.25">
      <c r="A64" s="2">
        <v>62</v>
      </c>
      <c r="B64" s="2" t="s">
        <v>12</v>
      </c>
      <c r="C64" s="6" t="s">
        <v>18</v>
      </c>
      <c r="D64" s="2" t="s">
        <v>13</v>
      </c>
      <c r="E64" s="2">
        <v>46.3</v>
      </c>
      <c r="F64" s="22"/>
      <c r="G64" s="23"/>
      <c r="H64" s="4"/>
    </row>
    <row r="65" spans="1:9" ht="30" customHeight="1" x14ac:dyDescent="0.25">
      <c r="A65" s="2">
        <v>63</v>
      </c>
      <c r="B65" s="2" t="s">
        <v>12</v>
      </c>
      <c r="C65" s="6" t="s">
        <v>19</v>
      </c>
      <c r="D65" s="2" t="s">
        <v>13</v>
      </c>
      <c r="E65" s="2">
        <v>115.6</v>
      </c>
      <c r="F65" s="22"/>
      <c r="G65" s="23"/>
      <c r="H65" s="4"/>
    </row>
    <row r="66" spans="1:9" ht="30" customHeight="1" x14ac:dyDescent="0.25">
      <c r="A66" s="2">
        <v>64</v>
      </c>
      <c r="B66" s="2" t="s">
        <v>12</v>
      </c>
      <c r="C66" s="6" t="s">
        <v>20</v>
      </c>
      <c r="D66" s="2" t="s">
        <v>13</v>
      </c>
      <c r="E66" s="2">
        <v>2.4</v>
      </c>
      <c r="F66" s="22"/>
      <c r="G66" s="23"/>
      <c r="H66" s="4"/>
    </row>
    <row r="67" spans="1:9" ht="30" customHeight="1" x14ac:dyDescent="0.25">
      <c r="A67" s="2">
        <v>65</v>
      </c>
      <c r="B67" s="2" t="s">
        <v>12</v>
      </c>
      <c r="C67" s="6" t="s">
        <v>22</v>
      </c>
      <c r="D67" s="2" t="s">
        <v>13</v>
      </c>
      <c r="E67" s="2">
        <v>10.1</v>
      </c>
      <c r="F67" s="22"/>
      <c r="G67" s="23"/>
      <c r="H67" s="4"/>
    </row>
    <row r="68" spans="1:9" ht="30" customHeight="1" x14ac:dyDescent="0.25">
      <c r="A68" s="2">
        <v>66</v>
      </c>
      <c r="B68" s="2" t="s">
        <v>12</v>
      </c>
      <c r="C68" s="6" t="s">
        <v>23</v>
      </c>
      <c r="D68" s="2" t="s">
        <v>13</v>
      </c>
      <c r="E68" s="2">
        <v>11.8</v>
      </c>
      <c r="F68" s="22"/>
      <c r="G68" s="23"/>
      <c r="H68" s="4"/>
    </row>
    <row r="69" spans="1:9" ht="30" customHeight="1" x14ac:dyDescent="0.25">
      <c r="A69" s="2">
        <v>67</v>
      </c>
      <c r="B69" s="2" t="s">
        <v>12</v>
      </c>
      <c r="C69" s="6" t="s">
        <v>34</v>
      </c>
      <c r="D69" s="2" t="s">
        <v>13</v>
      </c>
      <c r="E69" s="2">
        <v>15.2</v>
      </c>
      <c r="F69" s="22"/>
      <c r="G69" s="23"/>
      <c r="H69" s="4"/>
    </row>
    <row r="70" spans="1:9" ht="30" customHeight="1" x14ac:dyDescent="0.25">
      <c r="A70" s="2">
        <v>68</v>
      </c>
      <c r="B70" s="2" t="s">
        <v>53</v>
      </c>
      <c r="C70" s="6" t="s">
        <v>54</v>
      </c>
      <c r="D70" s="2" t="s">
        <v>13</v>
      </c>
      <c r="E70" s="14">
        <v>66</v>
      </c>
      <c r="F70" s="24"/>
      <c r="G70" s="23"/>
      <c r="H70" s="4"/>
    </row>
    <row r="71" spans="1:9" ht="30" customHeight="1" x14ac:dyDescent="0.25">
      <c r="A71" s="2">
        <v>69</v>
      </c>
      <c r="B71" s="2" t="s">
        <v>53</v>
      </c>
      <c r="C71" s="6" t="s">
        <v>55</v>
      </c>
      <c r="D71" s="2" t="s">
        <v>13</v>
      </c>
      <c r="E71" s="14">
        <v>70</v>
      </c>
      <c r="F71" s="24"/>
      <c r="G71" s="23"/>
      <c r="H71" s="4"/>
    </row>
    <row r="72" spans="1:9" ht="30" customHeight="1" x14ac:dyDescent="0.25">
      <c r="A72" s="2">
        <v>70</v>
      </c>
      <c r="B72" s="2" t="s">
        <v>53</v>
      </c>
      <c r="C72" s="6" t="s">
        <v>56</v>
      </c>
      <c r="D72" s="2" t="s">
        <v>13</v>
      </c>
      <c r="E72" s="14">
        <v>40</v>
      </c>
      <c r="F72" s="24"/>
      <c r="G72" s="23"/>
      <c r="H72" s="4"/>
    </row>
    <row r="73" spans="1:9" ht="30" customHeight="1" x14ac:dyDescent="0.25">
      <c r="A73" s="2">
        <v>71</v>
      </c>
      <c r="B73" s="2" t="s">
        <v>14</v>
      </c>
      <c r="C73" s="6" t="s">
        <v>64</v>
      </c>
      <c r="D73" s="2" t="s">
        <v>65</v>
      </c>
      <c r="E73" s="14">
        <v>4.5</v>
      </c>
      <c r="F73" s="24"/>
      <c r="G73" s="23"/>
      <c r="H73" s="4"/>
    </row>
    <row r="74" spans="1:9" ht="30" customHeight="1" x14ac:dyDescent="0.25">
      <c r="A74" s="2">
        <v>72</v>
      </c>
      <c r="B74" s="2" t="s">
        <v>14</v>
      </c>
      <c r="C74" s="6" t="s">
        <v>66</v>
      </c>
      <c r="D74" s="2" t="s">
        <v>65</v>
      </c>
      <c r="E74" s="14">
        <v>4.5</v>
      </c>
      <c r="F74" s="14"/>
      <c r="G74" s="25"/>
      <c r="H74" s="4"/>
    </row>
    <row r="75" spans="1:9" ht="30" customHeight="1" x14ac:dyDescent="0.25">
      <c r="A75" s="2">
        <v>73</v>
      </c>
      <c r="B75" s="2" t="s">
        <v>26</v>
      </c>
      <c r="C75" s="6" t="s">
        <v>39</v>
      </c>
      <c r="D75" s="2" t="s">
        <v>65</v>
      </c>
      <c r="E75" s="14">
        <v>168</v>
      </c>
      <c r="F75" s="24"/>
      <c r="G75" s="23"/>
      <c r="H75" s="4"/>
    </row>
    <row r="76" spans="1:9" ht="30" customHeight="1" x14ac:dyDescent="0.25">
      <c r="A76" s="8">
        <v>74</v>
      </c>
      <c r="B76" s="1"/>
      <c r="C76" s="1" t="s">
        <v>88</v>
      </c>
      <c r="D76" s="1"/>
      <c r="E76" s="1"/>
      <c r="F76" s="1"/>
      <c r="G76" s="36"/>
      <c r="H76" s="7"/>
    </row>
    <row r="77" spans="1:9" ht="30" customHeight="1" x14ac:dyDescent="0.25">
      <c r="A77" s="2">
        <v>75</v>
      </c>
      <c r="B77" s="2" t="s">
        <v>6</v>
      </c>
      <c r="C77" s="6" t="s">
        <v>92</v>
      </c>
      <c r="D77" s="2" t="s">
        <v>7</v>
      </c>
      <c r="E77" s="2">
        <v>1</v>
      </c>
      <c r="F77" s="22"/>
      <c r="G77" s="23"/>
      <c r="H77" s="4"/>
      <c r="I77" s="5" t="s">
        <v>134</v>
      </c>
    </row>
    <row r="78" spans="1:9" ht="30" customHeight="1" x14ac:dyDescent="0.25">
      <c r="A78" s="2">
        <v>76</v>
      </c>
      <c r="B78" s="2" t="s">
        <v>6</v>
      </c>
      <c r="C78" s="6" t="s">
        <v>93</v>
      </c>
      <c r="D78" s="2" t="s">
        <v>7</v>
      </c>
      <c r="E78" s="2">
        <v>2</v>
      </c>
      <c r="F78" s="22"/>
      <c r="G78" s="23"/>
      <c r="H78" s="4"/>
      <c r="I78" s="5" t="s">
        <v>134</v>
      </c>
    </row>
    <row r="79" spans="1:9" ht="30" customHeight="1" x14ac:dyDescent="0.25">
      <c r="A79" s="2">
        <v>77</v>
      </c>
      <c r="B79" s="2" t="s">
        <v>6</v>
      </c>
      <c r="C79" s="6" t="s">
        <v>94</v>
      </c>
      <c r="D79" s="2" t="s">
        <v>7</v>
      </c>
      <c r="E79" s="2">
        <v>2</v>
      </c>
      <c r="F79" s="22"/>
      <c r="G79" s="23"/>
      <c r="H79" s="4"/>
      <c r="I79" s="5" t="s">
        <v>134</v>
      </c>
    </row>
    <row r="80" spans="1:9" ht="30" customHeight="1" x14ac:dyDescent="0.25">
      <c r="A80" s="2">
        <v>78</v>
      </c>
      <c r="B80" s="2" t="s">
        <v>6</v>
      </c>
      <c r="C80" s="6" t="s">
        <v>95</v>
      </c>
      <c r="D80" s="2" t="s">
        <v>7</v>
      </c>
      <c r="E80" s="2">
        <v>2</v>
      </c>
      <c r="F80" s="22"/>
      <c r="G80" s="23"/>
      <c r="H80" s="4"/>
      <c r="I80" s="5" t="s">
        <v>134</v>
      </c>
    </row>
    <row r="81" spans="1:9" ht="30" customHeight="1" x14ac:dyDescent="0.25">
      <c r="A81" s="2">
        <v>79</v>
      </c>
      <c r="B81" s="2" t="s">
        <v>6</v>
      </c>
      <c r="C81" s="6" t="s">
        <v>96</v>
      </c>
      <c r="D81" s="2" t="s">
        <v>7</v>
      </c>
      <c r="E81" s="2">
        <v>2</v>
      </c>
      <c r="F81" s="22"/>
      <c r="G81" s="23"/>
      <c r="H81" s="4"/>
      <c r="I81" s="5" t="s">
        <v>134</v>
      </c>
    </row>
    <row r="82" spans="1:9" ht="30" customHeight="1" x14ac:dyDescent="0.25">
      <c r="A82" s="2">
        <v>80</v>
      </c>
      <c r="B82" s="2" t="s">
        <v>6</v>
      </c>
      <c r="C82" s="6" t="s">
        <v>91</v>
      </c>
      <c r="D82" s="2" t="s">
        <v>7</v>
      </c>
      <c r="E82" s="2">
        <v>1</v>
      </c>
      <c r="F82" s="22"/>
      <c r="G82" s="23"/>
      <c r="H82" s="4"/>
      <c r="I82" s="5" t="s">
        <v>134</v>
      </c>
    </row>
    <row r="83" spans="1:9" ht="30" customHeight="1" x14ac:dyDescent="0.25">
      <c r="A83" s="2">
        <v>81</v>
      </c>
      <c r="B83" s="2" t="s">
        <v>6</v>
      </c>
      <c r="C83" s="45" t="s">
        <v>135</v>
      </c>
      <c r="D83" s="2" t="s">
        <v>7</v>
      </c>
      <c r="E83" s="2">
        <v>1</v>
      </c>
      <c r="F83" s="22"/>
      <c r="G83" s="23"/>
      <c r="H83" s="4"/>
    </row>
    <row r="84" spans="1:9" ht="30" customHeight="1" x14ac:dyDescent="0.25">
      <c r="A84" s="2">
        <v>82</v>
      </c>
      <c r="B84" s="2" t="s">
        <v>6</v>
      </c>
      <c r="C84" s="6" t="s">
        <v>97</v>
      </c>
      <c r="D84" s="2" t="s">
        <v>7</v>
      </c>
      <c r="E84" s="2">
        <v>1</v>
      </c>
      <c r="F84" s="22"/>
      <c r="G84" s="23"/>
      <c r="H84" s="4"/>
      <c r="I84" s="5" t="s">
        <v>134</v>
      </c>
    </row>
    <row r="85" spans="1:9" ht="30" customHeight="1" x14ac:dyDescent="0.25">
      <c r="A85" s="2">
        <v>83</v>
      </c>
      <c r="B85" s="2" t="s">
        <v>6</v>
      </c>
      <c r="C85" s="6" t="s">
        <v>130</v>
      </c>
      <c r="D85" s="2" t="s">
        <v>7</v>
      </c>
      <c r="E85" s="2">
        <v>1</v>
      </c>
      <c r="F85" s="22"/>
      <c r="G85" s="23"/>
      <c r="H85" s="4"/>
    </row>
    <row r="86" spans="1:9" ht="30" customHeight="1" x14ac:dyDescent="0.25">
      <c r="A86" s="2">
        <v>84</v>
      </c>
      <c r="B86" s="2" t="s">
        <v>6</v>
      </c>
      <c r="C86" s="6" t="s">
        <v>98</v>
      </c>
      <c r="D86" s="2" t="s">
        <v>7</v>
      </c>
      <c r="E86" s="2">
        <v>1</v>
      </c>
      <c r="F86" s="22"/>
      <c r="G86" s="23"/>
      <c r="H86" s="4"/>
      <c r="I86" s="5" t="s">
        <v>134</v>
      </c>
    </row>
    <row r="87" spans="1:9" ht="30" customHeight="1" x14ac:dyDescent="0.25">
      <c r="A87" s="2">
        <v>85</v>
      </c>
      <c r="B87" s="2" t="s">
        <v>6</v>
      </c>
      <c r="C87" s="6" t="s">
        <v>136</v>
      </c>
      <c r="D87" s="2" t="s">
        <v>8</v>
      </c>
      <c r="E87" s="17">
        <v>4</v>
      </c>
      <c r="F87" s="22"/>
      <c r="G87" s="23"/>
      <c r="H87" s="4"/>
    </row>
    <row r="88" spans="1:9" ht="30" customHeight="1" x14ac:dyDescent="0.25">
      <c r="A88" s="2">
        <v>86</v>
      </c>
      <c r="B88" s="2" t="s">
        <v>6</v>
      </c>
      <c r="C88" s="6" t="s">
        <v>126</v>
      </c>
      <c r="D88" s="2" t="s">
        <v>8</v>
      </c>
      <c r="E88" s="2">
        <v>36</v>
      </c>
      <c r="F88" s="22"/>
      <c r="G88" s="23"/>
      <c r="H88" s="4"/>
    </row>
    <row r="89" spans="1:9" ht="30" customHeight="1" x14ac:dyDescent="0.25">
      <c r="A89" s="2">
        <v>87</v>
      </c>
      <c r="B89" s="2" t="s">
        <v>6</v>
      </c>
      <c r="C89" s="6" t="s">
        <v>137</v>
      </c>
      <c r="D89" s="2" t="s">
        <v>8</v>
      </c>
      <c r="E89" s="2">
        <v>9</v>
      </c>
      <c r="F89" s="22"/>
      <c r="G89" s="23"/>
      <c r="H89" s="4"/>
    </row>
    <row r="90" spans="1:9" ht="30" customHeight="1" x14ac:dyDescent="0.25">
      <c r="A90" s="2">
        <v>88</v>
      </c>
      <c r="B90" s="2" t="s">
        <v>6</v>
      </c>
      <c r="C90" s="6" t="s">
        <v>122</v>
      </c>
      <c r="D90" s="2" t="s">
        <v>8</v>
      </c>
      <c r="E90" s="2">
        <v>56</v>
      </c>
      <c r="F90" s="22"/>
      <c r="G90" s="23"/>
      <c r="H90" s="4"/>
    </row>
    <row r="91" spans="1:9" ht="30" customHeight="1" x14ac:dyDescent="0.25">
      <c r="A91" s="2">
        <v>89</v>
      </c>
      <c r="B91" s="2" t="s">
        <v>6</v>
      </c>
      <c r="C91" s="6" t="s">
        <v>138</v>
      </c>
      <c r="D91" s="2" t="s">
        <v>8</v>
      </c>
      <c r="E91" s="2">
        <v>6</v>
      </c>
      <c r="F91" s="22"/>
      <c r="G91" s="23"/>
      <c r="H91" s="4"/>
    </row>
    <row r="92" spans="1:9" ht="30" customHeight="1" x14ac:dyDescent="0.25">
      <c r="A92" s="2">
        <v>90</v>
      </c>
      <c r="B92" s="2" t="s">
        <v>6</v>
      </c>
      <c r="C92" s="6" t="s">
        <v>139</v>
      </c>
      <c r="D92" s="2" t="s">
        <v>8</v>
      </c>
      <c r="E92" s="46">
        <f>25*0+27</f>
        <v>27</v>
      </c>
      <c r="F92" s="22"/>
      <c r="G92" s="23"/>
      <c r="H92" s="4"/>
    </row>
    <row r="93" spans="1:9" ht="30" customHeight="1" x14ac:dyDescent="0.25">
      <c r="A93" s="2">
        <v>91</v>
      </c>
      <c r="B93" s="2" t="s">
        <v>6</v>
      </c>
      <c r="C93" s="6" t="s">
        <v>140</v>
      </c>
      <c r="D93" s="2" t="s">
        <v>8</v>
      </c>
      <c r="E93" s="46">
        <f>80*0+6</f>
        <v>6</v>
      </c>
      <c r="F93" s="22"/>
      <c r="G93" s="23"/>
      <c r="H93" s="4"/>
    </row>
    <row r="94" spans="1:9" ht="30" customHeight="1" x14ac:dyDescent="0.25">
      <c r="A94" s="2">
        <v>92</v>
      </c>
      <c r="B94" s="2" t="s">
        <v>6</v>
      </c>
      <c r="C94" s="6" t="s">
        <v>141</v>
      </c>
      <c r="D94" s="2" t="s">
        <v>8</v>
      </c>
      <c r="E94" s="46">
        <f>48*0+30</f>
        <v>30</v>
      </c>
      <c r="F94" s="22"/>
      <c r="G94" s="23"/>
      <c r="H94" s="4"/>
    </row>
    <row r="95" spans="1:9" ht="30" customHeight="1" x14ac:dyDescent="0.25">
      <c r="A95" s="2">
        <v>93</v>
      </c>
      <c r="B95" s="2" t="s">
        <v>6</v>
      </c>
      <c r="C95" s="3" t="s">
        <v>123</v>
      </c>
      <c r="D95" s="2" t="s">
        <v>8</v>
      </c>
      <c r="E95" s="46">
        <v>74</v>
      </c>
      <c r="F95" s="22"/>
      <c r="G95" s="23"/>
      <c r="H95" s="4"/>
    </row>
    <row r="96" spans="1:9" ht="30" customHeight="1" x14ac:dyDescent="0.25">
      <c r="A96" s="2">
        <v>94</v>
      </c>
      <c r="B96" s="2" t="s">
        <v>6</v>
      </c>
      <c r="C96" s="6" t="s">
        <v>142</v>
      </c>
      <c r="D96" s="2" t="s">
        <v>8</v>
      </c>
      <c r="E96" s="46">
        <v>18</v>
      </c>
      <c r="F96" s="22"/>
      <c r="G96" s="23"/>
      <c r="H96" s="4"/>
    </row>
    <row r="97" spans="1:8" ht="30" customHeight="1" x14ac:dyDescent="0.25">
      <c r="A97" s="2">
        <v>95</v>
      </c>
      <c r="B97" s="2" t="s">
        <v>6</v>
      </c>
      <c r="C97" s="6" t="s">
        <v>132</v>
      </c>
      <c r="D97" s="2" t="s">
        <v>8</v>
      </c>
      <c r="E97" s="8">
        <f>2*0+1</f>
        <v>1</v>
      </c>
      <c r="F97" s="22"/>
      <c r="G97" s="23"/>
      <c r="H97" s="4"/>
    </row>
    <row r="98" spans="1:8" ht="30" customHeight="1" x14ac:dyDescent="0.25">
      <c r="A98" s="2">
        <v>96</v>
      </c>
      <c r="B98" s="2" t="s">
        <v>6</v>
      </c>
      <c r="C98" s="6" t="s">
        <v>133</v>
      </c>
      <c r="D98" s="2" t="s">
        <v>8</v>
      </c>
      <c r="E98" s="8">
        <f>5*0+6</f>
        <v>6</v>
      </c>
      <c r="F98" s="22"/>
      <c r="G98" s="23"/>
      <c r="H98" s="4"/>
    </row>
    <row r="99" spans="1:8" ht="30" customHeight="1" x14ac:dyDescent="0.25">
      <c r="A99" s="2">
        <v>97</v>
      </c>
      <c r="B99" s="2" t="s">
        <v>6</v>
      </c>
      <c r="C99" s="6" t="s">
        <v>109</v>
      </c>
      <c r="D99" s="2" t="s">
        <v>8</v>
      </c>
      <c r="E99" s="8">
        <f>2*0+1</f>
        <v>1</v>
      </c>
      <c r="F99" s="22"/>
      <c r="G99" s="23"/>
      <c r="H99" s="4"/>
    </row>
    <row r="100" spans="1:8" ht="30" customHeight="1" x14ac:dyDescent="0.25">
      <c r="A100" s="2">
        <v>98</v>
      </c>
      <c r="B100" s="2" t="s">
        <v>6</v>
      </c>
      <c r="C100" s="6" t="s">
        <v>131</v>
      </c>
      <c r="D100" s="2" t="s">
        <v>8</v>
      </c>
      <c r="E100" s="8">
        <f>5*0+6</f>
        <v>6</v>
      </c>
      <c r="F100" s="22"/>
      <c r="G100" s="23"/>
      <c r="H100" s="4"/>
    </row>
    <row r="101" spans="1:8" ht="30" customHeight="1" x14ac:dyDescent="0.25">
      <c r="A101" s="2">
        <v>99</v>
      </c>
      <c r="B101" s="24" t="s">
        <v>9</v>
      </c>
      <c r="C101" s="29" t="s">
        <v>58</v>
      </c>
      <c r="D101" s="2" t="s">
        <v>11</v>
      </c>
      <c r="E101" s="2">
        <v>7</v>
      </c>
      <c r="F101" s="22"/>
      <c r="G101" s="22"/>
      <c r="H101" s="4"/>
    </row>
    <row r="102" spans="1:8" ht="30" customHeight="1" x14ac:dyDescent="0.25">
      <c r="A102" s="2">
        <v>100</v>
      </c>
      <c r="B102" s="2" t="s">
        <v>9</v>
      </c>
      <c r="C102" s="6" t="s">
        <v>10</v>
      </c>
      <c r="D102" s="2" t="s">
        <v>11</v>
      </c>
      <c r="E102" s="8">
        <v>266</v>
      </c>
      <c r="F102" s="22"/>
      <c r="G102" s="23"/>
      <c r="H102" s="4"/>
    </row>
    <row r="103" spans="1:8" ht="30" customHeight="1" x14ac:dyDescent="0.25">
      <c r="A103" s="2">
        <v>101</v>
      </c>
      <c r="B103" s="2" t="s">
        <v>12</v>
      </c>
      <c r="C103" s="6" t="s">
        <v>15</v>
      </c>
      <c r="D103" s="2" t="s">
        <v>13</v>
      </c>
      <c r="E103" s="2">
        <v>421</v>
      </c>
      <c r="F103" s="22"/>
      <c r="G103" s="23"/>
      <c r="H103" s="4"/>
    </row>
    <row r="104" spans="1:8" ht="30" customHeight="1" x14ac:dyDescent="0.25">
      <c r="A104" s="2">
        <v>102</v>
      </c>
      <c r="B104" s="2" t="s">
        <v>12</v>
      </c>
      <c r="C104" s="6" t="s">
        <v>16</v>
      </c>
      <c r="D104" s="2" t="s">
        <v>13</v>
      </c>
      <c r="E104" s="2">
        <v>1151</v>
      </c>
      <c r="F104" s="22"/>
      <c r="G104" s="23"/>
      <c r="H104" s="4"/>
    </row>
    <row r="105" spans="1:8" ht="30" customHeight="1" x14ac:dyDescent="0.25">
      <c r="A105" s="2">
        <v>103</v>
      </c>
      <c r="B105" s="2" t="s">
        <v>12</v>
      </c>
      <c r="C105" s="6" t="s">
        <v>17</v>
      </c>
      <c r="D105" s="2" t="s">
        <v>13</v>
      </c>
      <c r="E105" s="2">
        <v>479</v>
      </c>
      <c r="F105" s="22"/>
      <c r="G105" s="23"/>
      <c r="H105" s="4"/>
    </row>
    <row r="106" spans="1:8" ht="30" customHeight="1" x14ac:dyDescent="0.25">
      <c r="A106" s="2">
        <v>104</v>
      </c>
      <c r="B106" s="2" t="s">
        <v>12</v>
      </c>
      <c r="C106" s="6" t="s">
        <v>18</v>
      </c>
      <c r="D106" s="2" t="s">
        <v>13</v>
      </c>
      <c r="E106" s="2">
        <v>1019</v>
      </c>
      <c r="F106" s="22"/>
      <c r="G106" s="23"/>
      <c r="H106" s="4"/>
    </row>
    <row r="107" spans="1:8" ht="30" customHeight="1" x14ac:dyDescent="0.25">
      <c r="A107" s="2">
        <v>105</v>
      </c>
      <c r="B107" s="2" t="s">
        <v>12</v>
      </c>
      <c r="C107" s="6" t="s">
        <v>19</v>
      </c>
      <c r="D107" s="2" t="s">
        <v>13</v>
      </c>
      <c r="E107" s="2">
        <v>541</v>
      </c>
      <c r="F107" s="22"/>
      <c r="G107" s="23"/>
      <c r="H107" s="4"/>
    </row>
    <row r="108" spans="1:8" ht="30" customHeight="1" x14ac:dyDescent="0.25">
      <c r="A108" s="2">
        <v>106</v>
      </c>
      <c r="B108" s="2" t="s">
        <v>12</v>
      </c>
      <c r="C108" s="6" t="s">
        <v>20</v>
      </c>
      <c r="D108" s="2" t="s">
        <v>13</v>
      </c>
      <c r="E108" s="2">
        <v>101</v>
      </c>
      <c r="F108" s="22"/>
      <c r="G108" s="23"/>
      <c r="H108" s="4"/>
    </row>
    <row r="109" spans="1:8" ht="30" customHeight="1" x14ac:dyDescent="0.25">
      <c r="A109" s="2">
        <v>107</v>
      </c>
      <c r="B109" s="2" t="s">
        <v>12</v>
      </c>
      <c r="C109" s="6" t="s">
        <v>21</v>
      </c>
      <c r="D109" s="2" t="s">
        <v>13</v>
      </c>
      <c r="E109" s="23">
        <v>52.6</v>
      </c>
      <c r="F109" s="23"/>
      <c r="G109" s="23"/>
      <c r="H109" s="31"/>
    </row>
    <row r="110" spans="1:8" ht="30" customHeight="1" x14ac:dyDescent="0.25">
      <c r="A110" s="2">
        <v>108</v>
      </c>
      <c r="B110" s="2" t="s">
        <v>12</v>
      </c>
      <c r="C110" s="6" t="s">
        <v>22</v>
      </c>
      <c r="D110" s="2" t="s">
        <v>13</v>
      </c>
      <c r="E110" s="23">
        <v>159</v>
      </c>
      <c r="F110" s="23"/>
      <c r="G110" s="23"/>
      <c r="H110" s="31"/>
    </row>
    <row r="111" spans="1:8" ht="30" customHeight="1" x14ac:dyDescent="0.25">
      <c r="A111" s="2">
        <v>109</v>
      </c>
      <c r="B111" s="2" t="s">
        <v>12</v>
      </c>
      <c r="C111" s="6" t="s">
        <v>23</v>
      </c>
      <c r="D111" s="2" t="s">
        <v>13</v>
      </c>
      <c r="E111" s="23">
        <v>235</v>
      </c>
      <c r="F111" s="23"/>
      <c r="G111" s="23"/>
      <c r="H111" s="31"/>
    </row>
    <row r="112" spans="1:8" ht="30" customHeight="1" x14ac:dyDescent="0.25">
      <c r="A112" s="2">
        <v>110</v>
      </c>
      <c r="B112" s="2" t="s">
        <v>12</v>
      </c>
      <c r="C112" s="6" t="s">
        <v>25</v>
      </c>
      <c r="D112" s="2" t="s">
        <v>13</v>
      </c>
      <c r="E112" s="23">
        <v>172</v>
      </c>
      <c r="F112" s="23"/>
      <c r="G112" s="23"/>
      <c r="H112" s="31"/>
    </row>
    <row r="113" spans="1:9" ht="30" customHeight="1" x14ac:dyDescent="0.25">
      <c r="A113" s="2">
        <v>111</v>
      </c>
      <c r="B113" s="2" t="s">
        <v>12</v>
      </c>
      <c r="C113" s="6" t="s">
        <v>46</v>
      </c>
      <c r="D113" s="2" t="s">
        <v>13</v>
      </c>
      <c r="E113" s="23">
        <v>37.4</v>
      </c>
      <c r="F113" s="23"/>
      <c r="G113" s="23"/>
      <c r="H113" s="31"/>
    </row>
    <row r="114" spans="1:9" ht="30" customHeight="1" x14ac:dyDescent="0.25">
      <c r="A114" s="2">
        <v>112</v>
      </c>
      <c r="B114" s="2" t="s">
        <v>53</v>
      </c>
      <c r="C114" s="6" t="s">
        <v>54</v>
      </c>
      <c r="D114" s="2" t="s">
        <v>13</v>
      </c>
      <c r="E114" s="23">
        <v>822</v>
      </c>
      <c r="F114" s="23"/>
      <c r="G114" s="23"/>
      <c r="H114" s="31"/>
    </row>
    <row r="115" spans="1:9" ht="30" customHeight="1" x14ac:dyDescent="0.25">
      <c r="A115" s="2">
        <v>113</v>
      </c>
      <c r="B115" s="2" t="s">
        <v>53</v>
      </c>
      <c r="C115" s="6" t="s">
        <v>55</v>
      </c>
      <c r="D115" s="2" t="s">
        <v>13</v>
      </c>
      <c r="E115" s="23">
        <v>369</v>
      </c>
      <c r="F115" s="23"/>
      <c r="G115" s="23"/>
      <c r="H115" s="31"/>
    </row>
    <row r="116" spans="1:9" ht="30" customHeight="1" x14ac:dyDescent="0.25">
      <c r="A116" s="2">
        <v>114</v>
      </c>
      <c r="B116" s="2" t="s">
        <v>53</v>
      </c>
      <c r="C116" s="6" t="s">
        <v>56</v>
      </c>
      <c r="D116" s="2" t="s">
        <v>13</v>
      </c>
      <c r="E116" s="23">
        <v>193</v>
      </c>
      <c r="F116" s="23"/>
      <c r="G116" s="23"/>
      <c r="H116" s="31"/>
    </row>
    <row r="117" spans="1:9" ht="30" customHeight="1" x14ac:dyDescent="0.25">
      <c r="A117" s="2">
        <v>115</v>
      </c>
      <c r="B117" s="2" t="s">
        <v>53</v>
      </c>
      <c r="C117" s="6" t="s">
        <v>60</v>
      </c>
      <c r="D117" s="2" t="s">
        <v>13</v>
      </c>
      <c r="E117" s="23">
        <v>388</v>
      </c>
      <c r="F117" s="23"/>
      <c r="G117" s="23"/>
      <c r="H117" s="31"/>
    </row>
    <row r="118" spans="1:9" ht="30" customHeight="1" x14ac:dyDescent="0.25">
      <c r="A118" s="2">
        <v>116</v>
      </c>
      <c r="B118" s="2" t="s">
        <v>14</v>
      </c>
      <c r="C118" s="6" t="s">
        <v>64</v>
      </c>
      <c r="D118" s="2" t="s">
        <v>65</v>
      </c>
      <c r="E118" s="2">
        <f>110*7*0.2</f>
        <v>154</v>
      </c>
      <c r="F118" s="24"/>
      <c r="G118" s="23"/>
      <c r="H118" s="4"/>
    </row>
    <row r="119" spans="1:9" ht="30" customHeight="1" x14ac:dyDescent="0.25">
      <c r="A119" s="2">
        <v>117</v>
      </c>
      <c r="B119" s="2" t="s">
        <v>14</v>
      </c>
      <c r="C119" s="6" t="s">
        <v>66</v>
      </c>
      <c r="D119" s="2" t="s">
        <v>65</v>
      </c>
      <c r="E119" s="2">
        <f>210*0.2</f>
        <v>42</v>
      </c>
      <c r="F119" s="14"/>
      <c r="G119" s="25"/>
      <c r="H119" s="4"/>
    </row>
    <row r="120" spans="1:9" ht="30" customHeight="1" x14ac:dyDescent="0.25">
      <c r="A120" s="2">
        <v>118</v>
      </c>
      <c r="B120" s="2" t="s">
        <v>26</v>
      </c>
      <c r="C120" s="6" t="s">
        <v>39</v>
      </c>
      <c r="D120" s="2" t="s">
        <v>65</v>
      </c>
      <c r="E120" s="2">
        <v>4450</v>
      </c>
      <c r="F120" s="24"/>
      <c r="G120" s="23"/>
      <c r="H120" s="4"/>
    </row>
    <row r="121" spans="1:9" ht="30" customHeight="1" x14ac:dyDescent="0.25">
      <c r="A121" s="8">
        <v>119</v>
      </c>
      <c r="B121" s="1"/>
      <c r="C121" s="1" t="s">
        <v>89</v>
      </c>
      <c r="D121" s="20"/>
      <c r="E121" s="20"/>
      <c r="F121" s="9"/>
      <c r="G121" s="20"/>
      <c r="H121" s="7"/>
    </row>
    <row r="122" spans="1:9" ht="30" customHeight="1" x14ac:dyDescent="0.25">
      <c r="A122" s="2">
        <v>120</v>
      </c>
      <c r="B122" s="2" t="s">
        <v>6</v>
      </c>
      <c r="C122" s="6" t="s">
        <v>99</v>
      </c>
      <c r="D122" s="2" t="s">
        <v>7</v>
      </c>
      <c r="E122" s="17">
        <v>3</v>
      </c>
      <c r="F122" s="22"/>
      <c r="G122" s="23"/>
      <c r="H122" s="4"/>
      <c r="I122" s="5" t="s">
        <v>134</v>
      </c>
    </row>
    <row r="123" spans="1:9" ht="30" customHeight="1" x14ac:dyDescent="0.25">
      <c r="A123" s="2">
        <v>121</v>
      </c>
      <c r="B123" s="2" t="s">
        <v>6</v>
      </c>
      <c r="C123" s="6" t="s">
        <v>100</v>
      </c>
      <c r="D123" s="2" t="s">
        <v>7</v>
      </c>
      <c r="E123" s="17">
        <v>1</v>
      </c>
      <c r="F123" s="22"/>
      <c r="G123" s="23"/>
      <c r="H123" s="4"/>
      <c r="I123" s="5" t="s">
        <v>134</v>
      </c>
    </row>
    <row r="124" spans="1:9" ht="30" customHeight="1" x14ac:dyDescent="0.25">
      <c r="A124" s="2">
        <v>122</v>
      </c>
      <c r="B124" s="2" t="s">
        <v>6</v>
      </c>
      <c r="C124" s="6" t="s">
        <v>92</v>
      </c>
      <c r="D124" s="2" t="s">
        <v>7</v>
      </c>
      <c r="E124" s="17">
        <v>2</v>
      </c>
      <c r="F124" s="22"/>
      <c r="G124" s="23"/>
      <c r="H124" s="4"/>
      <c r="I124" s="5" t="s">
        <v>134</v>
      </c>
    </row>
    <row r="125" spans="1:9" ht="30" customHeight="1" x14ac:dyDescent="0.25">
      <c r="A125" s="2">
        <v>123</v>
      </c>
      <c r="B125" s="2" t="s">
        <v>6</v>
      </c>
      <c r="C125" s="6" t="s">
        <v>143</v>
      </c>
      <c r="D125" s="2" t="s">
        <v>7</v>
      </c>
      <c r="E125" s="17">
        <v>1</v>
      </c>
      <c r="F125" s="22"/>
      <c r="G125" s="23"/>
      <c r="H125" s="4"/>
    </row>
    <row r="126" spans="1:9" ht="30" customHeight="1" x14ac:dyDescent="0.25">
      <c r="A126" s="2">
        <v>124</v>
      </c>
      <c r="B126" s="2" t="s">
        <v>6</v>
      </c>
      <c r="C126" s="6" t="s">
        <v>91</v>
      </c>
      <c r="D126" s="2" t="s">
        <v>7</v>
      </c>
      <c r="E126" s="17">
        <v>3</v>
      </c>
      <c r="F126" s="22"/>
      <c r="G126" s="23"/>
      <c r="H126" s="4"/>
      <c r="I126" s="5" t="s">
        <v>134</v>
      </c>
    </row>
    <row r="127" spans="1:9" ht="30" customHeight="1" x14ac:dyDescent="0.25">
      <c r="A127" s="2">
        <v>125</v>
      </c>
      <c r="B127" s="2" t="s">
        <v>6</v>
      </c>
      <c r="C127" s="6" t="s">
        <v>97</v>
      </c>
      <c r="D127" s="2" t="s">
        <v>7</v>
      </c>
      <c r="E127" s="17">
        <v>2</v>
      </c>
      <c r="F127" s="22"/>
      <c r="G127" s="23"/>
      <c r="H127" s="4"/>
      <c r="I127" s="5" t="s">
        <v>134</v>
      </c>
    </row>
    <row r="128" spans="1:9" ht="30" customHeight="1" x14ac:dyDescent="0.25">
      <c r="A128" s="2">
        <v>126</v>
      </c>
      <c r="B128" s="2" t="s">
        <v>6</v>
      </c>
      <c r="C128" s="6" t="s">
        <v>144</v>
      </c>
      <c r="D128" s="2" t="s">
        <v>8</v>
      </c>
      <c r="E128" s="17">
        <v>54</v>
      </c>
      <c r="F128" s="22"/>
      <c r="G128" s="23"/>
      <c r="H128" s="4"/>
      <c r="I128" s="5" t="s">
        <v>134</v>
      </c>
    </row>
    <row r="129" spans="1:10" ht="30" customHeight="1" x14ac:dyDescent="0.25">
      <c r="A129" s="2">
        <v>127</v>
      </c>
      <c r="B129" s="2" t="s">
        <v>6</v>
      </c>
      <c r="C129" s="6" t="s">
        <v>147</v>
      </c>
      <c r="D129" s="2" t="s">
        <v>8</v>
      </c>
      <c r="E129" s="17">
        <v>72</v>
      </c>
      <c r="F129" s="22"/>
      <c r="G129" s="23"/>
      <c r="H129" s="4"/>
      <c r="I129" s="5" t="s">
        <v>134</v>
      </c>
      <c r="J129" s="5" t="s">
        <v>134</v>
      </c>
    </row>
    <row r="130" spans="1:10" ht="30" customHeight="1" x14ac:dyDescent="0.25">
      <c r="A130" s="2">
        <v>128</v>
      </c>
      <c r="B130" s="2" t="s">
        <v>6</v>
      </c>
      <c r="C130" s="6" t="s">
        <v>146</v>
      </c>
      <c r="D130" s="17" t="s">
        <v>8</v>
      </c>
      <c r="E130" s="17">
        <v>119</v>
      </c>
      <c r="F130" s="22"/>
      <c r="G130" s="23"/>
      <c r="H130" s="4"/>
      <c r="I130" s="5" t="s">
        <v>134</v>
      </c>
    </row>
    <row r="131" spans="1:10" ht="30" customHeight="1" x14ac:dyDescent="0.25">
      <c r="A131" s="2">
        <v>129</v>
      </c>
      <c r="B131" s="2" t="s">
        <v>6</v>
      </c>
      <c r="C131" s="6" t="s">
        <v>145</v>
      </c>
      <c r="D131" s="17" t="s">
        <v>8</v>
      </c>
      <c r="E131" s="17">
        <v>27</v>
      </c>
      <c r="F131" s="22"/>
      <c r="G131" s="23"/>
      <c r="H131" s="4"/>
      <c r="I131" s="5" t="s">
        <v>134</v>
      </c>
      <c r="J131" s="5" t="s">
        <v>134</v>
      </c>
    </row>
    <row r="132" spans="1:10" ht="30" customHeight="1" x14ac:dyDescent="0.25">
      <c r="A132" s="2">
        <v>130</v>
      </c>
      <c r="B132" s="2" t="s">
        <v>6</v>
      </c>
      <c r="C132" s="6" t="s">
        <v>132</v>
      </c>
      <c r="D132" s="17" t="s">
        <v>8</v>
      </c>
      <c r="E132" s="17">
        <v>6</v>
      </c>
      <c r="F132" s="22"/>
      <c r="G132" s="23"/>
      <c r="H132" s="4"/>
    </row>
    <row r="133" spans="1:10" ht="30" customHeight="1" x14ac:dyDescent="0.25">
      <c r="A133" s="2">
        <v>131</v>
      </c>
      <c r="B133" s="2" t="s">
        <v>6</v>
      </c>
      <c r="C133" s="6" t="s">
        <v>109</v>
      </c>
      <c r="D133" s="17" t="s">
        <v>8</v>
      </c>
      <c r="E133" s="17">
        <v>6</v>
      </c>
      <c r="F133" s="22"/>
      <c r="G133" s="23"/>
      <c r="H133" s="4"/>
    </row>
    <row r="134" spans="1:10" ht="30" customHeight="1" x14ac:dyDescent="0.25">
      <c r="A134" s="2">
        <v>132</v>
      </c>
      <c r="B134" s="24" t="s">
        <v>9</v>
      </c>
      <c r="C134" s="29" t="s">
        <v>58</v>
      </c>
      <c r="D134" s="17" t="s">
        <v>11</v>
      </c>
      <c r="E134" s="17">
        <v>6</v>
      </c>
      <c r="F134" s="22"/>
      <c r="G134" s="25"/>
      <c r="H134" s="4"/>
    </row>
    <row r="135" spans="1:10" ht="30" customHeight="1" x14ac:dyDescent="0.25">
      <c r="A135" s="2">
        <v>133</v>
      </c>
      <c r="B135" s="2" t="s">
        <v>9</v>
      </c>
      <c r="C135" s="6" t="s">
        <v>10</v>
      </c>
      <c r="D135" s="17" t="s">
        <v>11</v>
      </c>
      <c r="E135" s="17">
        <v>272</v>
      </c>
      <c r="F135" s="22"/>
      <c r="G135" s="23"/>
      <c r="H135" s="4"/>
    </row>
    <row r="136" spans="1:10" ht="30" customHeight="1" x14ac:dyDescent="0.25">
      <c r="A136" s="2">
        <v>134</v>
      </c>
      <c r="B136" s="2" t="s">
        <v>12</v>
      </c>
      <c r="C136" s="6" t="s">
        <v>15</v>
      </c>
      <c r="D136" s="2" t="s">
        <v>13</v>
      </c>
      <c r="E136" s="17">
        <v>393</v>
      </c>
      <c r="F136" s="22"/>
      <c r="G136" s="23"/>
      <c r="H136" s="4"/>
    </row>
    <row r="137" spans="1:10" ht="30" customHeight="1" x14ac:dyDescent="0.25">
      <c r="A137" s="2">
        <v>135</v>
      </c>
      <c r="B137" s="2" t="s">
        <v>12</v>
      </c>
      <c r="C137" s="6" t="s">
        <v>16</v>
      </c>
      <c r="D137" s="2" t="s">
        <v>13</v>
      </c>
      <c r="E137" s="17">
        <v>1212</v>
      </c>
      <c r="F137" s="22"/>
      <c r="G137" s="23"/>
      <c r="H137" s="4"/>
    </row>
    <row r="138" spans="1:10" ht="30" customHeight="1" x14ac:dyDescent="0.25">
      <c r="A138" s="2">
        <v>136</v>
      </c>
      <c r="B138" s="2" t="s">
        <v>12</v>
      </c>
      <c r="C138" s="6" t="s">
        <v>17</v>
      </c>
      <c r="D138" s="2" t="s">
        <v>13</v>
      </c>
      <c r="E138" s="17">
        <v>447</v>
      </c>
      <c r="F138" s="22"/>
      <c r="G138" s="23"/>
      <c r="H138" s="4"/>
    </row>
    <row r="139" spans="1:10" ht="30" customHeight="1" x14ac:dyDescent="0.25">
      <c r="A139" s="2">
        <v>137</v>
      </c>
      <c r="B139" s="2" t="s">
        <v>12</v>
      </c>
      <c r="C139" s="6" t="s">
        <v>18</v>
      </c>
      <c r="D139" s="2" t="s">
        <v>13</v>
      </c>
      <c r="E139" s="17">
        <v>1201</v>
      </c>
      <c r="F139" s="22"/>
      <c r="G139" s="23"/>
      <c r="H139" s="4"/>
    </row>
    <row r="140" spans="1:10" ht="30" customHeight="1" x14ac:dyDescent="0.25">
      <c r="A140" s="2">
        <v>138</v>
      </c>
      <c r="B140" s="2" t="s">
        <v>12</v>
      </c>
      <c r="C140" s="6" t="s">
        <v>19</v>
      </c>
      <c r="D140" s="2" t="s">
        <v>13</v>
      </c>
      <c r="E140" s="17">
        <v>606</v>
      </c>
      <c r="F140" s="22"/>
      <c r="G140" s="23"/>
      <c r="H140" s="4"/>
    </row>
    <row r="141" spans="1:10" ht="30" customHeight="1" x14ac:dyDescent="0.25">
      <c r="A141" s="2">
        <v>139</v>
      </c>
      <c r="B141" s="2" t="s">
        <v>12</v>
      </c>
      <c r="C141" s="6" t="s">
        <v>20</v>
      </c>
      <c r="D141" s="2" t="s">
        <v>13</v>
      </c>
      <c r="E141" s="17">
        <v>91</v>
      </c>
      <c r="F141" s="22"/>
      <c r="G141" s="23"/>
      <c r="H141" s="4"/>
    </row>
    <row r="142" spans="1:10" ht="30" customHeight="1" x14ac:dyDescent="0.25">
      <c r="A142" s="2">
        <v>140</v>
      </c>
      <c r="B142" s="2" t="s">
        <v>12</v>
      </c>
      <c r="C142" s="6" t="s">
        <v>21</v>
      </c>
      <c r="D142" s="2" t="s">
        <v>13</v>
      </c>
      <c r="E142" s="17">
        <v>122.9</v>
      </c>
      <c r="F142" s="22"/>
      <c r="G142" s="23"/>
      <c r="H142" s="4"/>
    </row>
    <row r="143" spans="1:10" ht="30" customHeight="1" x14ac:dyDescent="0.25">
      <c r="A143" s="2">
        <v>141</v>
      </c>
      <c r="B143" s="2" t="s">
        <v>12</v>
      </c>
      <c r="C143" s="6" t="s">
        <v>22</v>
      </c>
      <c r="D143" s="2" t="s">
        <v>13</v>
      </c>
      <c r="E143" s="17">
        <f>231+66</f>
        <v>297</v>
      </c>
      <c r="F143" s="22"/>
      <c r="G143" s="23"/>
      <c r="H143" s="4"/>
    </row>
    <row r="144" spans="1:10" ht="30" customHeight="1" x14ac:dyDescent="0.25">
      <c r="A144" s="2">
        <v>142</v>
      </c>
      <c r="B144" s="2" t="s">
        <v>12</v>
      </c>
      <c r="C144" s="6" t="s">
        <v>23</v>
      </c>
      <c r="D144" s="2" t="s">
        <v>13</v>
      </c>
      <c r="E144" s="17">
        <v>311</v>
      </c>
      <c r="F144" s="22"/>
      <c r="G144" s="23"/>
      <c r="H144" s="4"/>
    </row>
    <row r="145" spans="1:10" ht="30" customHeight="1" x14ac:dyDescent="0.25">
      <c r="A145" s="2">
        <v>143</v>
      </c>
      <c r="B145" s="2" t="s">
        <v>12</v>
      </c>
      <c r="C145" s="6" t="s">
        <v>25</v>
      </c>
      <c r="D145" s="2" t="s">
        <v>13</v>
      </c>
      <c r="E145" s="17">
        <v>133</v>
      </c>
      <c r="F145" s="22"/>
      <c r="G145" s="23"/>
      <c r="H145" s="4"/>
    </row>
    <row r="146" spans="1:10" ht="30" customHeight="1" x14ac:dyDescent="0.25">
      <c r="A146" s="2">
        <v>144</v>
      </c>
      <c r="B146" s="2" t="s">
        <v>53</v>
      </c>
      <c r="C146" s="6" t="s">
        <v>54</v>
      </c>
      <c r="D146" s="2" t="s">
        <v>13</v>
      </c>
      <c r="E146" s="17">
        <v>862</v>
      </c>
      <c r="F146" s="24"/>
      <c r="G146" s="23"/>
      <c r="H146" s="4"/>
    </row>
    <row r="147" spans="1:10" ht="30" customHeight="1" x14ac:dyDescent="0.25">
      <c r="A147" s="2">
        <v>145</v>
      </c>
      <c r="B147" s="2" t="s">
        <v>53</v>
      </c>
      <c r="C147" s="6" t="s">
        <v>55</v>
      </c>
      <c r="D147" s="2" t="s">
        <v>13</v>
      </c>
      <c r="E147" s="17">
        <v>208</v>
      </c>
      <c r="F147" s="24"/>
      <c r="G147" s="23"/>
      <c r="H147" s="4"/>
    </row>
    <row r="148" spans="1:10" ht="30" customHeight="1" x14ac:dyDescent="0.25">
      <c r="A148" s="2">
        <v>146</v>
      </c>
      <c r="B148" s="2" t="s">
        <v>53</v>
      </c>
      <c r="C148" s="6" t="s">
        <v>56</v>
      </c>
      <c r="D148" s="2" t="s">
        <v>13</v>
      </c>
      <c r="E148" s="17">
        <v>504</v>
      </c>
      <c r="F148" s="24"/>
      <c r="G148" s="23"/>
      <c r="H148" s="4"/>
    </row>
    <row r="149" spans="1:10" ht="30" customHeight="1" x14ac:dyDescent="0.25">
      <c r="A149" s="2">
        <v>147</v>
      </c>
      <c r="B149" s="2" t="s">
        <v>53</v>
      </c>
      <c r="C149" s="21" t="s">
        <v>59</v>
      </c>
      <c r="D149" s="2" t="s">
        <v>13</v>
      </c>
      <c r="E149" s="17">
        <v>500</v>
      </c>
      <c r="F149" s="24"/>
      <c r="G149" s="24"/>
      <c r="H149" s="32"/>
    </row>
    <row r="150" spans="1:10" ht="30" customHeight="1" x14ac:dyDescent="0.25">
      <c r="A150" s="2">
        <v>148</v>
      </c>
      <c r="B150" s="2" t="s">
        <v>14</v>
      </c>
      <c r="C150" s="6" t="s">
        <v>172</v>
      </c>
      <c r="D150" s="2" t="s">
        <v>65</v>
      </c>
      <c r="E150" s="17">
        <v>52</v>
      </c>
      <c r="F150" s="24"/>
      <c r="G150" s="23"/>
      <c r="H150" s="4"/>
    </row>
    <row r="151" spans="1:10" ht="30" customHeight="1" x14ac:dyDescent="0.25">
      <c r="A151" s="2">
        <v>149</v>
      </c>
      <c r="B151" s="2" t="s">
        <v>14</v>
      </c>
      <c r="C151" s="6" t="s">
        <v>173</v>
      </c>
      <c r="D151" s="2" t="s">
        <v>65</v>
      </c>
      <c r="E151" s="17">
        <v>52</v>
      </c>
      <c r="F151" s="14"/>
      <c r="G151" s="25"/>
      <c r="H151" s="4"/>
    </row>
    <row r="152" spans="1:10" ht="30" customHeight="1" x14ac:dyDescent="0.25">
      <c r="A152" s="2">
        <v>150</v>
      </c>
      <c r="B152" s="2" t="s">
        <v>26</v>
      </c>
      <c r="C152" s="6" t="s">
        <v>39</v>
      </c>
      <c r="D152" s="2" t="s">
        <v>65</v>
      </c>
      <c r="E152" s="17">
        <v>1803</v>
      </c>
      <c r="F152" s="24"/>
      <c r="G152" s="23"/>
      <c r="H152" s="4"/>
    </row>
    <row r="153" spans="1:10" ht="30" customHeight="1" x14ac:dyDescent="0.25">
      <c r="A153" s="8">
        <v>151</v>
      </c>
      <c r="B153" s="1"/>
      <c r="C153" s="1" t="s">
        <v>47</v>
      </c>
      <c r="D153" s="20"/>
      <c r="E153" s="20"/>
      <c r="F153" s="9"/>
      <c r="G153" s="20"/>
      <c r="H153" s="7"/>
    </row>
    <row r="154" spans="1:10" ht="30" customHeight="1" x14ac:dyDescent="0.25">
      <c r="A154" s="2">
        <v>152</v>
      </c>
      <c r="B154" s="2" t="s">
        <v>6</v>
      </c>
      <c r="C154" s="6" t="s">
        <v>101</v>
      </c>
      <c r="D154" s="2" t="s">
        <v>7</v>
      </c>
      <c r="E154" s="17">
        <v>1</v>
      </c>
      <c r="F154" s="22"/>
      <c r="G154" s="23"/>
      <c r="H154" s="4"/>
      <c r="J154" s="5" t="s">
        <v>148</v>
      </c>
    </row>
    <row r="155" spans="1:10" ht="30" customHeight="1" x14ac:dyDescent="0.25">
      <c r="A155" s="2">
        <v>153</v>
      </c>
      <c r="B155" s="2" t="s">
        <v>6</v>
      </c>
      <c r="C155" s="6" t="s">
        <v>167</v>
      </c>
      <c r="D155" s="2" t="s">
        <v>8</v>
      </c>
      <c r="E155" s="17">
        <v>10</v>
      </c>
      <c r="F155" s="22"/>
      <c r="G155" s="23"/>
      <c r="H155" s="4"/>
    </row>
    <row r="156" spans="1:10" ht="30" customHeight="1" x14ac:dyDescent="0.25">
      <c r="A156" s="2">
        <v>154</v>
      </c>
      <c r="B156" s="2" t="s">
        <v>9</v>
      </c>
      <c r="C156" s="6" t="s">
        <v>10</v>
      </c>
      <c r="D156" s="2" t="s">
        <v>11</v>
      </c>
      <c r="E156" s="17">
        <v>10</v>
      </c>
      <c r="F156" s="22"/>
      <c r="G156" s="23"/>
      <c r="H156" s="4"/>
    </row>
    <row r="157" spans="1:10" ht="30" customHeight="1" x14ac:dyDescent="0.25">
      <c r="A157" s="2">
        <v>155</v>
      </c>
      <c r="B157" s="2" t="s">
        <v>12</v>
      </c>
      <c r="C157" s="6" t="s">
        <v>16</v>
      </c>
      <c r="D157" s="2" t="s">
        <v>13</v>
      </c>
      <c r="E157" s="17">
        <v>41.4</v>
      </c>
      <c r="F157" s="22"/>
      <c r="G157" s="23"/>
      <c r="H157" s="4"/>
    </row>
    <row r="158" spans="1:10" ht="30" customHeight="1" x14ac:dyDescent="0.25">
      <c r="A158" s="2">
        <v>156</v>
      </c>
      <c r="B158" s="2" t="s">
        <v>12</v>
      </c>
      <c r="C158" s="6" t="s">
        <v>17</v>
      </c>
      <c r="D158" s="2" t="s">
        <v>13</v>
      </c>
      <c r="E158" s="17">
        <v>4.4000000000000004</v>
      </c>
      <c r="F158" s="22"/>
      <c r="G158" s="23"/>
      <c r="H158" s="4"/>
    </row>
    <row r="159" spans="1:10" ht="30" customHeight="1" x14ac:dyDescent="0.25">
      <c r="A159" s="2">
        <v>157</v>
      </c>
      <c r="B159" s="2" t="s">
        <v>12</v>
      </c>
      <c r="C159" s="6" t="s">
        <v>18</v>
      </c>
      <c r="D159" s="2" t="s">
        <v>13</v>
      </c>
      <c r="E159" s="17">
        <v>39.700000000000003</v>
      </c>
      <c r="F159" s="22"/>
      <c r="G159" s="23"/>
      <c r="H159" s="4"/>
    </row>
    <row r="160" spans="1:10" ht="30" customHeight="1" x14ac:dyDescent="0.25">
      <c r="A160" s="2">
        <v>158</v>
      </c>
      <c r="B160" s="2" t="s">
        <v>12</v>
      </c>
      <c r="C160" s="6" t="s">
        <v>19</v>
      </c>
      <c r="D160" s="2" t="s">
        <v>13</v>
      </c>
      <c r="E160" s="17">
        <v>98.4</v>
      </c>
      <c r="F160" s="22"/>
      <c r="G160" s="23"/>
      <c r="H160" s="4"/>
    </row>
    <row r="161" spans="1:10" ht="30" customHeight="1" x14ac:dyDescent="0.25">
      <c r="A161" s="2">
        <v>159</v>
      </c>
      <c r="B161" s="2" t="s">
        <v>12</v>
      </c>
      <c r="C161" s="6" t="s">
        <v>20</v>
      </c>
      <c r="D161" s="2" t="s">
        <v>13</v>
      </c>
      <c r="E161" s="17">
        <v>8.9</v>
      </c>
      <c r="F161" s="22"/>
      <c r="G161" s="23"/>
      <c r="H161" s="4"/>
    </row>
    <row r="162" spans="1:10" ht="30" customHeight="1" x14ac:dyDescent="0.25">
      <c r="A162" s="2">
        <v>160</v>
      </c>
      <c r="B162" s="2" t="s">
        <v>12</v>
      </c>
      <c r="C162" s="6" t="s">
        <v>22</v>
      </c>
      <c r="D162" s="2" t="s">
        <v>13</v>
      </c>
      <c r="E162" s="17">
        <v>11.5</v>
      </c>
      <c r="F162" s="22"/>
      <c r="G162" s="23"/>
      <c r="H162" s="4"/>
    </row>
    <row r="163" spans="1:10" ht="30" customHeight="1" x14ac:dyDescent="0.25">
      <c r="A163" s="2">
        <v>161</v>
      </c>
      <c r="B163" s="2" t="s">
        <v>12</v>
      </c>
      <c r="C163" s="6" t="s">
        <v>23</v>
      </c>
      <c r="D163" s="2" t="s">
        <v>13</v>
      </c>
      <c r="E163" s="17">
        <v>6.5</v>
      </c>
      <c r="F163" s="22"/>
      <c r="G163" s="23"/>
      <c r="H163" s="4"/>
    </row>
    <row r="164" spans="1:10" ht="30" customHeight="1" x14ac:dyDescent="0.25">
      <c r="A164" s="2">
        <v>162</v>
      </c>
      <c r="B164" s="2" t="s">
        <v>12</v>
      </c>
      <c r="C164" s="6" t="s">
        <v>46</v>
      </c>
      <c r="D164" s="2" t="s">
        <v>13</v>
      </c>
      <c r="E164" s="17">
        <v>91.9</v>
      </c>
      <c r="F164" s="22"/>
      <c r="G164" s="23"/>
      <c r="H164" s="4"/>
    </row>
    <row r="165" spans="1:10" ht="30" customHeight="1" x14ac:dyDescent="0.25">
      <c r="A165" s="2">
        <v>163</v>
      </c>
      <c r="B165" s="2" t="s">
        <v>53</v>
      </c>
      <c r="C165" s="6" t="s">
        <v>54</v>
      </c>
      <c r="D165" s="2" t="s">
        <v>13</v>
      </c>
      <c r="E165" s="2">
        <v>10</v>
      </c>
      <c r="F165" s="24"/>
      <c r="G165" s="23"/>
      <c r="H165" s="4"/>
    </row>
    <row r="166" spans="1:10" ht="30" customHeight="1" x14ac:dyDescent="0.25">
      <c r="A166" s="2">
        <v>164</v>
      </c>
      <c r="B166" s="2" t="s">
        <v>53</v>
      </c>
      <c r="C166" s="6" t="s">
        <v>55</v>
      </c>
      <c r="D166" s="2" t="s">
        <v>13</v>
      </c>
      <c r="E166" s="2">
        <v>15</v>
      </c>
      <c r="F166" s="24"/>
      <c r="G166" s="23"/>
      <c r="H166" s="4"/>
    </row>
    <row r="167" spans="1:10" ht="30" customHeight="1" x14ac:dyDescent="0.25">
      <c r="A167" s="2">
        <v>165</v>
      </c>
      <c r="B167" s="2" t="s">
        <v>53</v>
      </c>
      <c r="C167" s="6" t="s">
        <v>56</v>
      </c>
      <c r="D167" s="2" t="s">
        <v>13</v>
      </c>
      <c r="E167" s="2">
        <v>40</v>
      </c>
      <c r="F167" s="24"/>
      <c r="G167" s="23"/>
      <c r="H167" s="4"/>
    </row>
    <row r="168" spans="1:10" ht="30" customHeight="1" x14ac:dyDescent="0.25">
      <c r="A168" s="2">
        <v>166</v>
      </c>
      <c r="B168" s="2" t="s">
        <v>14</v>
      </c>
      <c r="C168" s="6" t="s">
        <v>68</v>
      </c>
      <c r="D168" s="2" t="s">
        <v>65</v>
      </c>
      <c r="E168" s="2">
        <v>13</v>
      </c>
      <c r="F168" s="24"/>
      <c r="G168" s="23"/>
      <c r="H168" s="4"/>
    </row>
    <row r="169" spans="1:10" ht="30" customHeight="1" x14ac:dyDescent="0.25">
      <c r="A169" s="2">
        <v>167</v>
      </c>
      <c r="B169" s="2" t="s">
        <v>14</v>
      </c>
      <c r="C169" s="6" t="s">
        <v>69</v>
      </c>
      <c r="D169" s="2" t="s">
        <v>65</v>
      </c>
      <c r="E169" s="14">
        <v>13</v>
      </c>
      <c r="F169" s="14"/>
      <c r="G169" s="25"/>
      <c r="H169" s="4"/>
    </row>
    <row r="170" spans="1:10" ht="30" customHeight="1" x14ac:dyDescent="0.25">
      <c r="A170" s="2">
        <v>168</v>
      </c>
      <c r="B170" s="2" t="s">
        <v>26</v>
      </c>
      <c r="C170" s="6" t="s">
        <v>39</v>
      </c>
      <c r="D170" s="2" t="s">
        <v>65</v>
      </c>
      <c r="E170" s="2">
        <v>84</v>
      </c>
      <c r="F170" s="24"/>
      <c r="G170" s="23"/>
      <c r="H170" s="4"/>
    </row>
    <row r="171" spans="1:10" ht="30" customHeight="1" x14ac:dyDescent="0.25">
      <c r="A171" s="8">
        <v>169</v>
      </c>
      <c r="B171" s="1"/>
      <c r="C171" s="1" t="s">
        <v>48</v>
      </c>
      <c r="D171" s="20"/>
      <c r="E171" s="20"/>
      <c r="F171" s="9"/>
      <c r="G171" s="20"/>
      <c r="H171" s="7"/>
      <c r="J171" s="5" t="s">
        <v>152</v>
      </c>
    </row>
    <row r="172" spans="1:10" ht="30" customHeight="1" x14ac:dyDescent="0.25">
      <c r="A172" s="2">
        <v>170</v>
      </c>
      <c r="B172" s="2" t="s">
        <v>6</v>
      </c>
      <c r="C172" s="6" t="s">
        <v>102</v>
      </c>
      <c r="D172" s="2" t="s">
        <v>7</v>
      </c>
      <c r="E172" s="17">
        <v>1</v>
      </c>
      <c r="F172" s="22"/>
      <c r="G172" s="23"/>
      <c r="H172" s="4"/>
    </row>
    <row r="173" spans="1:10" ht="30" customHeight="1" x14ac:dyDescent="0.25">
      <c r="A173" s="2">
        <v>171</v>
      </c>
      <c r="B173" s="2" t="s">
        <v>6</v>
      </c>
      <c r="C173" s="6" t="s">
        <v>151</v>
      </c>
      <c r="D173" s="2" t="s">
        <v>8</v>
      </c>
      <c r="E173" s="20">
        <f>5*0+2</f>
        <v>2</v>
      </c>
      <c r="F173" s="22"/>
      <c r="G173" s="23"/>
      <c r="H173" s="4"/>
    </row>
    <row r="174" spans="1:10" ht="30" customHeight="1" x14ac:dyDescent="0.25">
      <c r="A174" s="2">
        <v>172</v>
      </c>
      <c r="B174" s="2" t="s">
        <v>6</v>
      </c>
      <c r="C174" s="3" t="s">
        <v>150</v>
      </c>
      <c r="D174" s="2" t="s">
        <v>8</v>
      </c>
      <c r="E174" s="47">
        <v>3</v>
      </c>
      <c r="F174" s="22"/>
      <c r="G174" s="23"/>
      <c r="H174" s="4"/>
    </row>
    <row r="175" spans="1:10" ht="30" customHeight="1" x14ac:dyDescent="0.25">
      <c r="A175" s="2">
        <v>173</v>
      </c>
      <c r="B175" s="2" t="s">
        <v>6</v>
      </c>
      <c r="C175" s="6" t="s">
        <v>149</v>
      </c>
      <c r="D175" s="2" t="s">
        <v>8</v>
      </c>
      <c r="E175" s="17">
        <v>12</v>
      </c>
      <c r="F175" s="22"/>
      <c r="G175" s="23"/>
      <c r="H175" s="4"/>
    </row>
    <row r="176" spans="1:10" ht="30" customHeight="1" x14ac:dyDescent="0.25">
      <c r="A176" s="2">
        <v>174</v>
      </c>
      <c r="B176" s="2" t="s">
        <v>9</v>
      </c>
      <c r="C176" s="6" t="s">
        <v>10</v>
      </c>
      <c r="D176" s="2" t="s">
        <v>11</v>
      </c>
      <c r="E176" s="17">
        <v>17</v>
      </c>
      <c r="F176" s="22"/>
      <c r="G176" s="23"/>
      <c r="H176" s="4"/>
    </row>
    <row r="177" spans="1:8" ht="30" customHeight="1" x14ac:dyDescent="0.25">
      <c r="A177" s="2">
        <v>175</v>
      </c>
      <c r="B177" s="2" t="s">
        <v>12</v>
      </c>
      <c r="C177" s="6" t="s">
        <v>16</v>
      </c>
      <c r="D177" s="2" t="s">
        <v>13</v>
      </c>
      <c r="E177" s="17">
        <v>51.2</v>
      </c>
      <c r="F177" s="22"/>
      <c r="G177" s="23"/>
      <c r="H177" s="4"/>
    </row>
    <row r="178" spans="1:8" ht="30" customHeight="1" x14ac:dyDescent="0.25">
      <c r="A178" s="2">
        <v>176</v>
      </c>
      <c r="B178" s="2" t="s">
        <v>12</v>
      </c>
      <c r="C178" s="6" t="s">
        <v>17</v>
      </c>
      <c r="D178" s="2" t="s">
        <v>13</v>
      </c>
      <c r="E178" s="17">
        <v>20.100000000000001</v>
      </c>
      <c r="F178" s="22"/>
      <c r="G178" s="23"/>
      <c r="H178" s="4"/>
    </row>
    <row r="179" spans="1:8" ht="30" customHeight="1" x14ac:dyDescent="0.25">
      <c r="A179" s="2">
        <v>177</v>
      </c>
      <c r="B179" s="2" t="s">
        <v>12</v>
      </c>
      <c r="C179" s="6" t="s">
        <v>18</v>
      </c>
      <c r="D179" s="2" t="s">
        <v>13</v>
      </c>
      <c r="E179" s="17">
        <v>48.9</v>
      </c>
      <c r="F179" s="22"/>
      <c r="G179" s="23"/>
      <c r="H179" s="4"/>
    </row>
    <row r="180" spans="1:8" ht="30" customHeight="1" x14ac:dyDescent="0.25">
      <c r="A180" s="2">
        <v>178</v>
      </c>
      <c r="B180" s="2" t="s">
        <v>12</v>
      </c>
      <c r="C180" s="6" t="s">
        <v>19</v>
      </c>
      <c r="D180" s="2" t="s">
        <v>13</v>
      </c>
      <c r="E180" s="17">
        <v>42.5</v>
      </c>
      <c r="F180" s="22"/>
      <c r="G180" s="23"/>
      <c r="H180" s="4"/>
    </row>
    <row r="181" spans="1:8" ht="30" customHeight="1" x14ac:dyDescent="0.25">
      <c r="A181" s="2">
        <v>179</v>
      </c>
      <c r="B181" s="2" t="s">
        <v>12</v>
      </c>
      <c r="C181" s="6" t="s">
        <v>20</v>
      </c>
      <c r="D181" s="2" t="s">
        <v>13</v>
      </c>
      <c r="E181" s="17">
        <v>15.3</v>
      </c>
      <c r="F181" s="22"/>
      <c r="G181" s="23"/>
      <c r="H181" s="4"/>
    </row>
    <row r="182" spans="1:8" ht="30" customHeight="1" x14ac:dyDescent="0.25">
      <c r="A182" s="2">
        <v>180</v>
      </c>
      <c r="B182" s="2" t="s">
        <v>12</v>
      </c>
      <c r="C182" s="6" t="s">
        <v>21</v>
      </c>
      <c r="D182" s="2" t="s">
        <v>13</v>
      </c>
      <c r="E182" s="17">
        <v>14.4</v>
      </c>
      <c r="F182" s="22"/>
      <c r="G182" s="23"/>
      <c r="H182" s="4"/>
    </row>
    <row r="183" spans="1:8" ht="30" customHeight="1" x14ac:dyDescent="0.25">
      <c r="A183" s="2">
        <v>181</v>
      </c>
      <c r="B183" s="2" t="s">
        <v>12</v>
      </c>
      <c r="C183" s="6" t="s">
        <v>22</v>
      </c>
      <c r="D183" s="2" t="s">
        <v>13</v>
      </c>
      <c r="E183" s="17">
        <v>25.1</v>
      </c>
      <c r="F183" s="22"/>
      <c r="G183" s="23"/>
      <c r="H183" s="4"/>
    </row>
    <row r="184" spans="1:8" ht="30" customHeight="1" x14ac:dyDescent="0.25">
      <c r="A184" s="2">
        <v>182</v>
      </c>
      <c r="B184" s="2" t="s">
        <v>12</v>
      </c>
      <c r="C184" s="6" t="s">
        <v>23</v>
      </c>
      <c r="D184" s="2" t="s">
        <v>13</v>
      </c>
      <c r="E184" s="17">
        <v>10.6</v>
      </c>
      <c r="F184" s="22"/>
      <c r="G184" s="23"/>
      <c r="H184" s="4"/>
    </row>
    <row r="185" spans="1:8" ht="30" customHeight="1" x14ac:dyDescent="0.25">
      <c r="A185" s="2">
        <v>183</v>
      </c>
      <c r="B185" s="2" t="s">
        <v>12</v>
      </c>
      <c r="C185" s="6" t="s">
        <v>25</v>
      </c>
      <c r="D185" s="2" t="s">
        <v>13</v>
      </c>
      <c r="E185" s="17">
        <v>0.4</v>
      </c>
      <c r="F185" s="22"/>
      <c r="G185" s="23"/>
      <c r="H185" s="4"/>
    </row>
    <row r="186" spans="1:8" ht="30" customHeight="1" x14ac:dyDescent="0.25">
      <c r="A186" s="2">
        <v>184</v>
      </c>
      <c r="B186" s="2" t="s">
        <v>12</v>
      </c>
      <c r="C186" s="6" t="s">
        <v>46</v>
      </c>
      <c r="D186" s="2" t="s">
        <v>13</v>
      </c>
      <c r="E186" s="17">
        <v>25.3</v>
      </c>
      <c r="F186" s="22"/>
      <c r="G186" s="23"/>
      <c r="H186" s="4"/>
    </row>
    <row r="187" spans="1:8" ht="30" customHeight="1" x14ac:dyDescent="0.25">
      <c r="A187" s="2">
        <v>185</v>
      </c>
      <c r="B187" s="2" t="s">
        <v>53</v>
      </c>
      <c r="C187" s="6" t="s">
        <v>54</v>
      </c>
      <c r="D187" s="2" t="s">
        <v>13</v>
      </c>
      <c r="E187" s="2">
        <v>20</v>
      </c>
      <c r="F187" s="24"/>
      <c r="G187" s="23"/>
      <c r="H187" s="4"/>
    </row>
    <row r="188" spans="1:8" ht="30" customHeight="1" x14ac:dyDescent="0.25">
      <c r="A188" s="2">
        <v>186</v>
      </c>
      <c r="B188" s="2" t="s">
        <v>53</v>
      </c>
      <c r="C188" s="6" t="s">
        <v>55</v>
      </c>
      <c r="D188" s="2" t="s">
        <v>13</v>
      </c>
      <c r="E188" s="2">
        <v>40</v>
      </c>
      <c r="F188" s="24"/>
      <c r="G188" s="23"/>
      <c r="H188" s="4"/>
    </row>
    <row r="189" spans="1:8" ht="30" customHeight="1" x14ac:dyDescent="0.25">
      <c r="A189" s="2">
        <v>187</v>
      </c>
      <c r="B189" s="2" t="s">
        <v>53</v>
      </c>
      <c r="C189" s="6" t="s">
        <v>56</v>
      </c>
      <c r="D189" s="2" t="s">
        <v>13</v>
      </c>
      <c r="E189" s="2">
        <v>85</v>
      </c>
      <c r="F189" s="24"/>
      <c r="G189" s="23"/>
      <c r="H189" s="4"/>
    </row>
    <row r="190" spans="1:8" ht="30" customHeight="1" x14ac:dyDescent="0.25">
      <c r="A190" s="2">
        <v>188</v>
      </c>
      <c r="B190" s="2" t="s">
        <v>14</v>
      </c>
      <c r="C190" s="3" t="s">
        <v>68</v>
      </c>
      <c r="D190" s="2" t="s">
        <v>65</v>
      </c>
      <c r="E190" s="2">
        <v>4.9000000000000004</v>
      </c>
      <c r="F190" s="24"/>
      <c r="G190" s="23"/>
      <c r="H190" s="4"/>
    </row>
    <row r="191" spans="1:8" ht="30" customHeight="1" x14ac:dyDescent="0.25">
      <c r="A191" s="2">
        <v>189</v>
      </c>
      <c r="B191" s="2" t="s">
        <v>14</v>
      </c>
      <c r="C191" s="3" t="s">
        <v>69</v>
      </c>
      <c r="D191" s="2" t="s">
        <v>65</v>
      </c>
      <c r="E191" s="2">
        <v>26.7</v>
      </c>
      <c r="F191" s="14"/>
      <c r="G191" s="25"/>
      <c r="H191" s="4"/>
    </row>
    <row r="192" spans="1:8" ht="30" customHeight="1" x14ac:dyDescent="0.25">
      <c r="A192" s="2">
        <v>190</v>
      </c>
      <c r="B192" s="2" t="s">
        <v>14</v>
      </c>
      <c r="C192" s="3" t="s">
        <v>83</v>
      </c>
      <c r="D192" s="2" t="s">
        <v>57</v>
      </c>
      <c r="E192" s="2">
        <v>12</v>
      </c>
      <c r="F192" s="2"/>
      <c r="G192" s="25"/>
      <c r="H192" s="4"/>
    </row>
    <row r="193" spans="1:9" ht="30" customHeight="1" x14ac:dyDescent="0.25">
      <c r="A193" s="2">
        <v>191</v>
      </c>
      <c r="B193" s="2" t="s">
        <v>26</v>
      </c>
      <c r="C193" s="6" t="s">
        <v>39</v>
      </c>
      <c r="D193" s="2" t="s">
        <v>65</v>
      </c>
      <c r="E193" s="2">
        <v>93</v>
      </c>
      <c r="F193" s="24"/>
      <c r="G193" s="23"/>
      <c r="H193" s="4"/>
    </row>
    <row r="194" spans="1:9" ht="30" customHeight="1" x14ac:dyDescent="0.25">
      <c r="A194" s="8">
        <v>192</v>
      </c>
      <c r="B194" s="1"/>
      <c r="C194" s="1" t="s">
        <v>72</v>
      </c>
      <c r="D194" s="20"/>
      <c r="E194" s="20"/>
      <c r="F194" s="9"/>
      <c r="G194" s="20"/>
      <c r="H194" s="7"/>
    </row>
    <row r="195" spans="1:9" ht="30" customHeight="1" x14ac:dyDescent="0.25">
      <c r="A195" s="2">
        <v>193</v>
      </c>
      <c r="B195" s="2" t="s">
        <v>6</v>
      </c>
      <c r="C195" s="6" t="s">
        <v>82</v>
      </c>
      <c r="D195" s="2" t="s">
        <v>35</v>
      </c>
      <c r="E195" s="17">
        <v>2</v>
      </c>
      <c r="F195" s="22"/>
      <c r="G195" s="22"/>
      <c r="H195" s="4"/>
      <c r="I195" s="5" t="s">
        <v>134</v>
      </c>
    </row>
    <row r="196" spans="1:9" ht="30" customHeight="1" x14ac:dyDescent="0.25">
      <c r="A196" s="2">
        <v>194</v>
      </c>
      <c r="B196" s="2" t="s">
        <v>6</v>
      </c>
      <c r="C196" s="6" t="s">
        <v>103</v>
      </c>
      <c r="D196" s="2" t="s">
        <v>7</v>
      </c>
      <c r="E196" s="17">
        <v>1</v>
      </c>
      <c r="F196" s="22"/>
      <c r="G196" s="23"/>
      <c r="H196" s="4"/>
      <c r="I196" s="5" t="s">
        <v>134</v>
      </c>
    </row>
    <row r="197" spans="1:9" ht="30" customHeight="1" x14ac:dyDescent="0.25">
      <c r="A197" s="2">
        <v>195</v>
      </c>
      <c r="B197" s="2" t="s">
        <v>6</v>
      </c>
      <c r="C197" s="6" t="s">
        <v>104</v>
      </c>
      <c r="D197" s="2" t="s">
        <v>7</v>
      </c>
      <c r="E197" s="17">
        <v>2</v>
      </c>
      <c r="F197" s="22"/>
      <c r="G197" s="23"/>
      <c r="H197" s="4"/>
      <c r="I197" s="5" t="s">
        <v>134</v>
      </c>
    </row>
    <row r="198" spans="1:9" ht="30" customHeight="1" x14ac:dyDescent="0.25">
      <c r="A198" s="2">
        <v>196</v>
      </c>
      <c r="B198" s="2" t="s">
        <v>6</v>
      </c>
      <c r="C198" s="6" t="s">
        <v>105</v>
      </c>
      <c r="D198" s="2" t="s">
        <v>7</v>
      </c>
      <c r="E198" s="17">
        <v>1</v>
      </c>
      <c r="F198" s="22"/>
      <c r="G198" s="23"/>
      <c r="H198" s="4"/>
      <c r="I198" s="5" t="s">
        <v>134</v>
      </c>
    </row>
    <row r="199" spans="1:9" ht="30" customHeight="1" x14ac:dyDescent="0.25">
      <c r="A199" s="2">
        <v>197</v>
      </c>
      <c r="B199" s="2" t="s">
        <v>6</v>
      </c>
      <c r="C199" s="6" t="s">
        <v>100</v>
      </c>
      <c r="D199" s="2" t="s">
        <v>7</v>
      </c>
      <c r="E199" s="20">
        <f>2*0+1</f>
        <v>1</v>
      </c>
      <c r="F199" s="22"/>
      <c r="G199" s="23"/>
      <c r="H199" s="4"/>
      <c r="I199" s="5" t="s">
        <v>134</v>
      </c>
    </row>
    <row r="200" spans="1:9" ht="30" customHeight="1" x14ac:dyDescent="0.25">
      <c r="A200" s="2">
        <v>198</v>
      </c>
      <c r="B200" s="2" t="s">
        <v>6</v>
      </c>
      <c r="C200" s="6" t="s">
        <v>154</v>
      </c>
      <c r="D200" s="2" t="s">
        <v>7</v>
      </c>
      <c r="E200" s="17">
        <v>1</v>
      </c>
      <c r="F200" s="22"/>
      <c r="G200" s="23"/>
      <c r="H200" s="4"/>
      <c r="I200" s="5" t="s">
        <v>134</v>
      </c>
    </row>
    <row r="201" spans="1:9" ht="30" customHeight="1" x14ac:dyDescent="0.25">
      <c r="A201" s="2">
        <v>199</v>
      </c>
      <c r="B201" s="2" t="s">
        <v>6</v>
      </c>
      <c r="C201" s="6" t="s">
        <v>96</v>
      </c>
      <c r="D201" s="2" t="s">
        <v>7</v>
      </c>
      <c r="E201" s="17">
        <v>1</v>
      </c>
      <c r="F201" s="22"/>
      <c r="G201" s="23"/>
      <c r="H201" s="4"/>
      <c r="I201" s="5" t="s">
        <v>134</v>
      </c>
    </row>
    <row r="202" spans="1:9" ht="30" customHeight="1" x14ac:dyDescent="0.25">
      <c r="A202" s="2">
        <v>200</v>
      </c>
      <c r="B202" s="2" t="s">
        <v>6</v>
      </c>
      <c r="C202" s="6" t="s">
        <v>91</v>
      </c>
      <c r="D202" s="2" t="s">
        <v>7</v>
      </c>
      <c r="E202" s="20">
        <f>2*0+3</f>
        <v>3</v>
      </c>
      <c r="F202" s="22"/>
      <c r="G202" s="23"/>
      <c r="H202" s="4"/>
      <c r="I202" s="5" t="s">
        <v>134</v>
      </c>
    </row>
    <row r="203" spans="1:9" ht="30" customHeight="1" x14ac:dyDescent="0.25">
      <c r="A203" s="2">
        <v>201</v>
      </c>
      <c r="B203" s="2" t="s">
        <v>6</v>
      </c>
      <c r="C203" s="6" t="s">
        <v>106</v>
      </c>
      <c r="D203" s="2" t="s">
        <v>7</v>
      </c>
      <c r="E203" s="17">
        <v>2</v>
      </c>
      <c r="F203" s="22"/>
      <c r="G203" s="23"/>
      <c r="H203" s="4"/>
      <c r="I203" s="5" t="s">
        <v>134</v>
      </c>
    </row>
    <row r="204" spans="1:9" ht="30" customHeight="1" x14ac:dyDescent="0.25">
      <c r="A204" s="2">
        <v>202</v>
      </c>
      <c r="B204" s="2" t="s">
        <v>6</v>
      </c>
      <c r="C204" s="6" t="s">
        <v>97</v>
      </c>
      <c r="D204" s="2" t="s">
        <v>7</v>
      </c>
      <c r="E204" s="20">
        <f>2*0+1</f>
        <v>1</v>
      </c>
      <c r="F204" s="22"/>
      <c r="G204" s="23"/>
      <c r="H204" s="4"/>
    </row>
    <row r="205" spans="1:9" ht="30" customHeight="1" x14ac:dyDescent="0.25">
      <c r="A205" s="2">
        <v>203</v>
      </c>
      <c r="B205" s="2" t="s">
        <v>6</v>
      </c>
      <c r="C205" s="6" t="s">
        <v>107</v>
      </c>
      <c r="D205" s="2" t="s">
        <v>7</v>
      </c>
      <c r="E205" s="17">
        <v>1</v>
      </c>
      <c r="F205" s="22"/>
      <c r="G205" s="23"/>
      <c r="H205" s="4"/>
    </row>
    <row r="206" spans="1:9" ht="30" customHeight="1" x14ac:dyDescent="0.25">
      <c r="A206" s="2">
        <v>204</v>
      </c>
      <c r="B206" s="2" t="s">
        <v>6</v>
      </c>
      <c r="C206" s="6" t="s">
        <v>108</v>
      </c>
      <c r="D206" s="2" t="s">
        <v>7</v>
      </c>
      <c r="E206" s="17">
        <v>1</v>
      </c>
      <c r="F206" s="22"/>
      <c r="G206" s="23"/>
      <c r="H206" s="4"/>
      <c r="I206" s="5" t="s">
        <v>134</v>
      </c>
    </row>
    <row r="207" spans="1:9" ht="30" customHeight="1" x14ac:dyDescent="0.25">
      <c r="A207" s="2">
        <v>205</v>
      </c>
      <c r="B207" s="2" t="s">
        <v>6</v>
      </c>
      <c r="C207" s="6" t="s">
        <v>153</v>
      </c>
      <c r="D207" s="2" t="s">
        <v>7</v>
      </c>
      <c r="E207" s="17">
        <v>1</v>
      </c>
      <c r="F207" s="22"/>
      <c r="G207" s="23"/>
      <c r="H207" s="4"/>
      <c r="I207" s="5" t="s">
        <v>134</v>
      </c>
    </row>
    <row r="208" spans="1:9" ht="30" customHeight="1" x14ac:dyDescent="0.25">
      <c r="A208" s="2">
        <v>206</v>
      </c>
      <c r="B208" s="2" t="s">
        <v>6</v>
      </c>
      <c r="C208" s="45" t="s">
        <v>169</v>
      </c>
      <c r="D208" s="2" t="s">
        <v>8</v>
      </c>
      <c r="E208" s="17">
        <v>1</v>
      </c>
      <c r="F208" s="22"/>
      <c r="G208" s="23"/>
      <c r="H208" s="4"/>
    </row>
    <row r="209" spans="1:12" ht="30" customHeight="1" x14ac:dyDescent="0.25">
      <c r="A209" s="2">
        <v>207</v>
      </c>
      <c r="B209" s="2" t="s">
        <v>6</v>
      </c>
      <c r="C209" s="6" t="s">
        <v>44</v>
      </c>
      <c r="D209" s="2" t="s">
        <v>8</v>
      </c>
      <c r="E209" s="17">
        <v>1</v>
      </c>
      <c r="F209" s="22"/>
      <c r="G209" s="23"/>
      <c r="H209" s="4"/>
    </row>
    <row r="210" spans="1:12" ht="30" customHeight="1" x14ac:dyDescent="0.25">
      <c r="A210" s="2">
        <v>208</v>
      </c>
      <c r="B210" s="2" t="s">
        <v>6</v>
      </c>
      <c r="C210" s="6" t="s">
        <v>45</v>
      </c>
      <c r="D210" s="2" t="s">
        <v>8</v>
      </c>
      <c r="E210" s="17">
        <v>1</v>
      </c>
      <c r="F210" s="22"/>
      <c r="G210" s="23"/>
      <c r="H210" s="4"/>
    </row>
    <row r="211" spans="1:12" ht="30" customHeight="1" x14ac:dyDescent="0.25">
      <c r="A211" s="2">
        <v>209</v>
      </c>
      <c r="B211" s="2" t="s">
        <v>6</v>
      </c>
      <c r="C211" s="6" t="s">
        <v>40</v>
      </c>
      <c r="D211" s="2" t="s">
        <v>8</v>
      </c>
      <c r="E211" s="17">
        <v>2</v>
      </c>
      <c r="F211" s="22"/>
      <c r="G211" s="23"/>
      <c r="H211" s="4"/>
    </row>
    <row r="212" spans="1:12" ht="30" customHeight="1" x14ac:dyDescent="0.25">
      <c r="A212" s="2">
        <v>210</v>
      </c>
      <c r="B212" s="2" t="s">
        <v>6</v>
      </c>
      <c r="C212" s="6" t="s">
        <v>41</v>
      </c>
      <c r="D212" s="2" t="s">
        <v>8</v>
      </c>
      <c r="E212" s="17">
        <v>3</v>
      </c>
      <c r="F212" s="22"/>
      <c r="G212" s="23"/>
      <c r="H212" s="4"/>
    </row>
    <row r="213" spans="1:12" ht="30" customHeight="1" x14ac:dyDescent="0.25">
      <c r="A213" s="2">
        <v>211</v>
      </c>
      <c r="B213" s="2" t="s">
        <v>6</v>
      </c>
      <c r="C213" s="6" t="s">
        <v>43</v>
      </c>
      <c r="D213" s="2" t="s">
        <v>8</v>
      </c>
      <c r="E213" s="17">
        <v>25</v>
      </c>
      <c r="F213" s="22"/>
      <c r="G213" s="23"/>
      <c r="H213" s="4"/>
    </row>
    <row r="214" spans="1:12" ht="30" customHeight="1" x14ac:dyDescent="0.25">
      <c r="A214" s="2">
        <v>212</v>
      </c>
      <c r="B214" s="2" t="s">
        <v>6</v>
      </c>
      <c r="C214" s="6" t="s">
        <v>166</v>
      </c>
      <c r="D214" s="2" t="s">
        <v>8</v>
      </c>
      <c r="E214" s="17">
        <v>2</v>
      </c>
      <c r="F214" s="22"/>
      <c r="G214" s="23"/>
      <c r="H214" s="4"/>
    </row>
    <row r="215" spans="1:12" ht="30" customHeight="1" x14ac:dyDescent="0.25">
      <c r="A215" s="2">
        <v>213</v>
      </c>
      <c r="B215" s="2" t="s">
        <v>6</v>
      </c>
      <c r="C215" s="6" t="s">
        <v>163</v>
      </c>
      <c r="D215" s="2" t="s">
        <v>8</v>
      </c>
      <c r="E215" s="17">
        <v>38</v>
      </c>
      <c r="F215" s="22"/>
      <c r="G215" s="23"/>
      <c r="H215" s="4"/>
      <c r="J215" s="5" t="s">
        <v>134</v>
      </c>
    </row>
    <row r="216" spans="1:12" ht="30" customHeight="1" x14ac:dyDescent="0.25">
      <c r="A216" s="2">
        <v>214</v>
      </c>
      <c r="B216" s="2" t="s">
        <v>6</v>
      </c>
      <c r="C216" s="6" t="s">
        <v>164</v>
      </c>
      <c r="D216" s="2" t="s">
        <v>8</v>
      </c>
      <c r="E216" s="17">
        <v>6</v>
      </c>
      <c r="F216" s="22"/>
      <c r="G216" s="23"/>
      <c r="H216" s="4"/>
    </row>
    <row r="217" spans="1:12" ht="30" customHeight="1" x14ac:dyDescent="0.25">
      <c r="A217" s="2">
        <v>215</v>
      </c>
      <c r="B217" s="2" t="s">
        <v>6</v>
      </c>
      <c r="C217" s="6" t="s">
        <v>165</v>
      </c>
      <c r="D217" s="2" t="s">
        <v>8</v>
      </c>
      <c r="E217" s="17">
        <v>82</v>
      </c>
      <c r="F217" s="22"/>
      <c r="G217" s="23"/>
      <c r="H217" s="4"/>
      <c r="J217" s="5" t="s">
        <v>134</v>
      </c>
      <c r="K217" s="5" t="s">
        <v>134</v>
      </c>
      <c r="L217" s="5" t="s">
        <v>134</v>
      </c>
    </row>
    <row r="218" spans="1:12" ht="30" customHeight="1" x14ac:dyDescent="0.25">
      <c r="A218" s="2">
        <v>216</v>
      </c>
      <c r="B218" s="2" t="s">
        <v>6</v>
      </c>
      <c r="C218" s="6" t="s">
        <v>168</v>
      </c>
      <c r="D218" s="2" t="s">
        <v>8</v>
      </c>
      <c r="E218" s="17">
        <v>1</v>
      </c>
      <c r="F218" s="22"/>
      <c r="G218" s="23"/>
      <c r="H218" s="4"/>
    </row>
    <row r="219" spans="1:12" ht="30" customHeight="1" x14ac:dyDescent="0.25">
      <c r="A219" s="2">
        <v>217</v>
      </c>
      <c r="B219" s="2" t="s">
        <v>6</v>
      </c>
      <c r="C219" s="6" t="s">
        <v>161</v>
      </c>
      <c r="D219" s="2" t="s">
        <v>8</v>
      </c>
      <c r="E219" s="17">
        <v>6</v>
      </c>
      <c r="F219" s="22"/>
      <c r="G219" s="23"/>
      <c r="H219" s="4"/>
    </row>
    <row r="220" spans="1:12" ht="30" customHeight="1" x14ac:dyDescent="0.25">
      <c r="A220" s="2">
        <v>218</v>
      </c>
      <c r="B220" s="2" t="s">
        <v>6</v>
      </c>
      <c r="C220" s="6" t="s">
        <v>42</v>
      </c>
      <c r="D220" s="2" t="s">
        <v>8</v>
      </c>
      <c r="E220" s="17">
        <v>1</v>
      </c>
      <c r="F220" s="22"/>
      <c r="G220" s="23"/>
      <c r="H220" s="4"/>
    </row>
    <row r="221" spans="1:12" ht="30" customHeight="1" x14ac:dyDescent="0.25">
      <c r="A221" s="2">
        <v>219</v>
      </c>
      <c r="B221" s="2" t="s">
        <v>6</v>
      </c>
      <c r="C221" s="6" t="s">
        <v>162</v>
      </c>
      <c r="D221" s="2" t="s">
        <v>8</v>
      </c>
      <c r="E221" s="17">
        <v>13</v>
      </c>
      <c r="F221" s="22"/>
      <c r="G221" s="23"/>
      <c r="H221" s="4"/>
    </row>
    <row r="222" spans="1:12" ht="30" customHeight="1" x14ac:dyDescent="0.25">
      <c r="A222" s="2">
        <v>220</v>
      </c>
      <c r="B222" s="2" t="s">
        <v>6</v>
      </c>
      <c r="C222" s="6" t="s">
        <v>126</v>
      </c>
      <c r="D222" s="2" t="s">
        <v>8</v>
      </c>
      <c r="E222" s="17">
        <v>5</v>
      </c>
      <c r="F222" s="22"/>
      <c r="G222" s="23"/>
      <c r="H222" s="4"/>
    </row>
    <row r="223" spans="1:12" ht="30" customHeight="1" x14ac:dyDescent="0.25">
      <c r="A223" s="2">
        <v>221</v>
      </c>
      <c r="B223" s="2" t="s">
        <v>6</v>
      </c>
      <c r="C223" s="6" t="s">
        <v>137</v>
      </c>
      <c r="D223" s="2" t="s">
        <v>8</v>
      </c>
      <c r="E223" s="17">
        <v>14</v>
      </c>
      <c r="F223" s="22"/>
      <c r="G223" s="23"/>
      <c r="H223" s="4"/>
    </row>
    <row r="224" spans="1:12" ht="30" customHeight="1" x14ac:dyDescent="0.25">
      <c r="A224" s="2">
        <v>222</v>
      </c>
      <c r="B224" s="2" t="s">
        <v>6</v>
      </c>
      <c r="C224" s="6" t="s">
        <v>122</v>
      </c>
      <c r="D224" s="2" t="s">
        <v>8</v>
      </c>
      <c r="E224" s="17">
        <v>7</v>
      </c>
      <c r="F224" s="22"/>
      <c r="G224" s="23"/>
      <c r="H224" s="4"/>
    </row>
    <row r="225" spans="1:9" ht="30" customHeight="1" x14ac:dyDescent="0.25">
      <c r="A225" s="2">
        <v>223</v>
      </c>
      <c r="B225" s="2" t="s">
        <v>6</v>
      </c>
      <c r="C225" s="6" t="s">
        <v>138</v>
      </c>
      <c r="D225" s="2" t="s">
        <v>8</v>
      </c>
      <c r="E225" s="17">
        <v>8</v>
      </c>
      <c r="F225" s="22"/>
      <c r="G225" s="23"/>
      <c r="H225" s="4"/>
    </row>
    <row r="226" spans="1:9" ht="30" customHeight="1" x14ac:dyDescent="0.25">
      <c r="A226" s="2">
        <v>224</v>
      </c>
      <c r="B226" s="2" t="s">
        <v>6</v>
      </c>
      <c r="C226" s="6" t="s">
        <v>160</v>
      </c>
      <c r="D226" s="2" t="s">
        <v>8</v>
      </c>
      <c r="E226" s="17">
        <v>23</v>
      </c>
      <c r="F226" s="22"/>
      <c r="G226" s="23"/>
      <c r="H226" s="4"/>
    </row>
    <row r="227" spans="1:9" ht="30" customHeight="1" x14ac:dyDescent="0.25">
      <c r="A227" s="2">
        <v>225</v>
      </c>
      <c r="B227" s="2" t="s">
        <v>6</v>
      </c>
      <c r="C227" s="6" t="s">
        <v>159</v>
      </c>
      <c r="D227" s="2" t="s">
        <v>8</v>
      </c>
      <c r="E227" s="17">
        <v>5</v>
      </c>
      <c r="F227" s="22"/>
      <c r="G227" s="23"/>
      <c r="H227" s="4"/>
    </row>
    <row r="228" spans="1:9" ht="30" customHeight="1" x14ac:dyDescent="0.25">
      <c r="A228" s="2">
        <v>226</v>
      </c>
      <c r="B228" s="2" t="s">
        <v>6</v>
      </c>
      <c r="C228" s="6" t="s">
        <v>132</v>
      </c>
      <c r="D228" s="2" t="s">
        <v>8</v>
      </c>
      <c r="E228" s="17">
        <v>2</v>
      </c>
      <c r="F228" s="22"/>
      <c r="G228" s="23"/>
      <c r="H228" s="4"/>
    </row>
    <row r="229" spans="1:9" ht="30" customHeight="1" x14ac:dyDescent="0.25">
      <c r="A229" s="2">
        <v>227</v>
      </c>
      <c r="B229" s="2" t="s">
        <v>6</v>
      </c>
      <c r="C229" s="6" t="s">
        <v>132</v>
      </c>
      <c r="D229" s="2" t="s">
        <v>8</v>
      </c>
      <c r="E229" s="17">
        <v>1</v>
      </c>
      <c r="F229" s="22"/>
      <c r="G229" s="23"/>
      <c r="H229" s="4"/>
    </row>
    <row r="230" spans="1:9" ht="30" customHeight="1" x14ac:dyDescent="0.25">
      <c r="A230" s="2">
        <v>228</v>
      </c>
      <c r="B230" s="2" t="s">
        <v>6</v>
      </c>
      <c r="C230" s="6" t="s">
        <v>133</v>
      </c>
      <c r="D230" s="2" t="s">
        <v>8</v>
      </c>
      <c r="E230" s="17">
        <v>4</v>
      </c>
      <c r="F230" s="22"/>
      <c r="G230" s="23"/>
      <c r="H230" s="4"/>
    </row>
    <row r="231" spans="1:9" ht="30" customHeight="1" x14ac:dyDescent="0.25">
      <c r="A231" s="2">
        <v>229</v>
      </c>
      <c r="B231" s="2" t="s">
        <v>6</v>
      </c>
      <c r="C231" s="6" t="s">
        <v>156</v>
      </c>
      <c r="D231" s="2" t="s">
        <v>8</v>
      </c>
      <c r="E231" s="17">
        <v>3</v>
      </c>
      <c r="F231" s="22"/>
      <c r="G231" s="23"/>
      <c r="H231" s="4"/>
    </row>
    <row r="232" spans="1:9" ht="30" customHeight="1" x14ac:dyDescent="0.25">
      <c r="A232" s="2">
        <v>230</v>
      </c>
      <c r="B232" s="2" t="s">
        <v>6</v>
      </c>
      <c r="C232" s="6" t="s">
        <v>157</v>
      </c>
      <c r="D232" s="2" t="s">
        <v>8</v>
      </c>
      <c r="E232" s="17">
        <v>2</v>
      </c>
      <c r="F232" s="22"/>
      <c r="G232" s="23"/>
      <c r="H232" s="4"/>
    </row>
    <row r="233" spans="1:9" ht="30" customHeight="1" x14ac:dyDescent="0.25">
      <c r="A233" s="2">
        <v>231</v>
      </c>
      <c r="B233" s="2" t="s">
        <v>6</v>
      </c>
      <c r="C233" s="6" t="s">
        <v>109</v>
      </c>
      <c r="D233" s="2" t="s">
        <v>8</v>
      </c>
      <c r="E233" s="17">
        <v>3</v>
      </c>
      <c r="F233" s="22"/>
      <c r="G233" s="23"/>
      <c r="H233" s="4"/>
    </row>
    <row r="234" spans="1:9" ht="30" customHeight="1" x14ac:dyDescent="0.25">
      <c r="A234" s="2">
        <v>232</v>
      </c>
      <c r="B234" s="2" t="s">
        <v>6</v>
      </c>
      <c r="C234" s="6" t="s">
        <v>131</v>
      </c>
      <c r="D234" s="2" t="s">
        <v>8</v>
      </c>
      <c r="E234" s="17">
        <v>4</v>
      </c>
      <c r="F234" s="22"/>
      <c r="G234" s="23"/>
      <c r="H234" s="4"/>
    </row>
    <row r="235" spans="1:9" ht="30" customHeight="1" x14ac:dyDescent="0.25">
      <c r="A235" s="2">
        <v>233</v>
      </c>
      <c r="B235" s="2" t="s">
        <v>6</v>
      </c>
      <c r="C235" s="6" t="s">
        <v>158</v>
      </c>
      <c r="D235" s="2" t="s">
        <v>8</v>
      </c>
      <c r="E235" s="17">
        <v>2</v>
      </c>
      <c r="F235" s="22"/>
      <c r="G235" s="23"/>
      <c r="H235" s="4"/>
    </row>
    <row r="236" spans="1:9" ht="30" customHeight="1" x14ac:dyDescent="0.25">
      <c r="A236" s="2">
        <v>234</v>
      </c>
      <c r="B236" s="2" t="s">
        <v>6</v>
      </c>
      <c r="C236" s="6" t="s">
        <v>155</v>
      </c>
      <c r="D236" s="2" t="s">
        <v>8</v>
      </c>
      <c r="E236" s="17">
        <v>3</v>
      </c>
      <c r="F236" s="22"/>
      <c r="G236" s="23"/>
      <c r="H236" s="4"/>
    </row>
    <row r="237" spans="1:9" ht="30" customHeight="1" x14ac:dyDescent="0.25">
      <c r="A237" s="2">
        <v>235</v>
      </c>
      <c r="B237" s="2" t="s">
        <v>6</v>
      </c>
      <c r="C237" s="6" t="s">
        <v>38</v>
      </c>
      <c r="D237" s="2" t="s">
        <v>8</v>
      </c>
      <c r="E237" s="17">
        <v>1</v>
      </c>
      <c r="F237" s="22"/>
      <c r="G237" s="23"/>
      <c r="H237" s="4"/>
    </row>
    <row r="238" spans="1:9" ht="30" customHeight="1" x14ac:dyDescent="0.25">
      <c r="A238" s="2">
        <v>236</v>
      </c>
      <c r="B238" s="2" t="s">
        <v>6</v>
      </c>
      <c r="C238" s="6" t="s">
        <v>110</v>
      </c>
      <c r="D238" s="2" t="s">
        <v>8</v>
      </c>
      <c r="E238" s="17">
        <v>1</v>
      </c>
      <c r="F238" s="22"/>
      <c r="G238" s="23"/>
      <c r="H238" s="4"/>
      <c r="I238" s="5" t="s">
        <v>134</v>
      </c>
    </row>
    <row r="239" spans="1:9" ht="30" customHeight="1" x14ac:dyDescent="0.25">
      <c r="A239" s="2">
        <v>237</v>
      </c>
      <c r="B239" s="2" t="s">
        <v>9</v>
      </c>
      <c r="C239" s="6" t="s">
        <v>10</v>
      </c>
      <c r="D239" s="2" t="s">
        <v>11</v>
      </c>
      <c r="E239" s="17">
        <v>244</v>
      </c>
      <c r="F239" s="22"/>
      <c r="G239" s="23"/>
      <c r="H239" s="4"/>
    </row>
    <row r="240" spans="1:9" ht="30" customHeight="1" x14ac:dyDescent="0.25">
      <c r="A240" s="2">
        <v>238</v>
      </c>
      <c r="B240" s="22" t="s">
        <v>9</v>
      </c>
      <c r="C240" s="26" t="s">
        <v>62</v>
      </c>
      <c r="D240" s="22" t="s">
        <v>11</v>
      </c>
      <c r="E240" s="28">
        <v>12</v>
      </c>
      <c r="F240" s="22"/>
      <c r="G240" s="23"/>
      <c r="H240" s="4"/>
    </row>
    <row r="241" spans="1:8" ht="30" customHeight="1" x14ac:dyDescent="0.25">
      <c r="A241" s="2">
        <v>239</v>
      </c>
      <c r="B241" s="2" t="s">
        <v>12</v>
      </c>
      <c r="C241" s="6" t="s">
        <v>15</v>
      </c>
      <c r="D241" s="2" t="s">
        <v>13</v>
      </c>
      <c r="E241" s="17">
        <v>195.40000000000009</v>
      </c>
      <c r="F241" s="22"/>
      <c r="G241" s="23"/>
      <c r="H241" s="4"/>
    </row>
    <row r="242" spans="1:8" ht="30" customHeight="1" x14ac:dyDescent="0.25">
      <c r="A242" s="2">
        <v>240</v>
      </c>
      <c r="B242" s="2" t="s">
        <v>12</v>
      </c>
      <c r="C242" s="6" t="s">
        <v>16</v>
      </c>
      <c r="D242" s="2" t="s">
        <v>13</v>
      </c>
      <c r="E242" s="17">
        <v>1384.5000000000002</v>
      </c>
      <c r="F242" s="22"/>
      <c r="G242" s="23"/>
      <c r="H242" s="4"/>
    </row>
    <row r="243" spans="1:8" ht="30" customHeight="1" x14ac:dyDescent="0.25">
      <c r="A243" s="2">
        <v>241</v>
      </c>
      <c r="B243" s="2" t="s">
        <v>12</v>
      </c>
      <c r="C243" s="6" t="s">
        <v>17</v>
      </c>
      <c r="D243" s="2" t="s">
        <v>13</v>
      </c>
      <c r="E243" s="17">
        <v>429.29999999999995</v>
      </c>
      <c r="F243" s="22"/>
      <c r="G243" s="23"/>
      <c r="H243" s="4"/>
    </row>
    <row r="244" spans="1:8" ht="30" customHeight="1" x14ac:dyDescent="0.25">
      <c r="A244" s="2">
        <v>242</v>
      </c>
      <c r="B244" s="2" t="s">
        <v>12</v>
      </c>
      <c r="C244" s="6" t="s">
        <v>18</v>
      </c>
      <c r="D244" s="2" t="s">
        <v>13</v>
      </c>
      <c r="E244" s="17">
        <v>1430.3999999999999</v>
      </c>
      <c r="F244" s="22"/>
      <c r="G244" s="23"/>
      <c r="H244" s="4"/>
    </row>
    <row r="245" spans="1:8" ht="30" customHeight="1" x14ac:dyDescent="0.25">
      <c r="A245" s="2">
        <v>243</v>
      </c>
      <c r="B245" s="2" t="s">
        <v>12</v>
      </c>
      <c r="C245" s="6" t="s">
        <v>19</v>
      </c>
      <c r="D245" s="2" t="s">
        <v>13</v>
      </c>
      <c r="E245" s="17">
        <v>1080.5</v>
      </c>
      <c r="F245" s="22"/>
      <c r="G245" s="23"/>
      <c r="H245" s="4"/>
    </row>
    <row r="246" spans="1:8" ht="30" customHeight="1" x14ac:dyDescent="0.25">
      <c r="A246" s="2">
        <v>244</v>
      </c>
      <c r="B246" s="2" t="s">
        <v>12</v>
      </c>
      <c r="C246" s="6" t="s">
        <v>20</v>
      </c>
      <c r="D246" s="2" t="s">
        <v>13</v>
      </c>
      <c r="E246" s="17">
        <v>103.10000000000002</v>
      </c>
      <c r="F246" s="22"/>
      <c r="G246" s="23"/>
      <c r="H246" s="4"/>
    </row>
    <row r="247" spans="1:8" ht="30" customHeight="1" x14ac:dyDescent="0.25">
      <c r="A247" s="2">
        <v>245</v>
      </c>
      <c r="B247" s="2" t="s">
        <v>12</v>
      </c>
      <c r="C247" s="6" t="s">
        <v>21</v>
      </c>
      <c r="D247" s="2" t="s">
        <v>13</v>
      </c>
      <c r="E247" s="17">
        <v>165.59999999999997</v>
      </c>
      <c r="F247" s="22"/>
      <c r="G247" s="23"/>
      <c r="H247" s="4"/>
    </row>
    <row r="248" spans="1:8" ht="30" customHeight="1" x14ac:dyDescent="0.25">
      <c r="A248" s="2">
        <v>246</v>
      </c>
      <c r="B248" s="2" t="s">
        <v>12</v>
      </c>
      <c r="C248" s="6" t="s">
        <v>22</v>
      </c>
      <c r="D248" s="2" t="s">
        <v>13</v>
      </c>
      <c r="E248" s="17">
        <v>533.1</v>
      </c>
      <c r="F248" s="22"/>
      <c r="G248" s="23"/>
      <c r="H248" s="4"/>
    </row>
    <row r="249" spans="1:8" ht="30" customHeight="1" x14ac:dyDescent="0.25">
      <c r="A249" s="2">
        <v>247</v>
      </c>
      <c r="B249" s="2" t="s">
        <v>12</v>
      </c>
      <c r="C249" s="6" t="s">
        <v>23</v>
      </c>
      <c r="D249" s="2" t="s">
        <v>13</v>
      </c>
      <c r="E249" s="17">
        <v>170.29999999999998</v>
      </c>
      <c r="F249" s="22"/>
      <c r="G249" s="23"/>
      <c r="H249" s="4"/>
    </row>
    <row r="250" spans="1:8" ht="30" customHeight="1" x14ac:dyDescent="0.25">
      <c r="A250" s="2">
        <v>248</v>
      </c>
      <c r="B250" s="2" t="s">
        <v>12</v>
      </c>
      <c r="C250" s="6" t="s">
        <v>25</v>
      </c>
      <c r="D250" s="2" t="s">
        <v>13</v>
      </c>
      <c r="E250" s="17">
        <v>468.29999999999995</v>
      </c>
      <c r="F250" s="22"/>
      <c r="G250" s="23"/>
      <c r="H250" s="4"/>
    </row>
    <row r="251" spans="1:8" ht="30" customHeight="1" x14ac:dyDescent="0.25">
      <c r="A251" s="2">
        <v>249</v>
      </c>
      <c r="B251" s="2" t="s">
        <v>12</v>
      </c>
      <c r="C251" s="6" t="s">
        <v>46</v>
      </c>
      <c r="D251" s="2" t="s">
        <v>13</v>
      </c>
      <c r="E251" s="17">
        <v>126.39999999999999</v>
      </c>
      <c r="F251" s="22"/>
      <c r="G251" s="23"/>
      <c r="H251" s="4"/>
    </row>
    <row r="252" spans="1:8" ht="30" customHeight="1" x14ac:dyDescent="0.25">
      <c r="A252" s="2">
        <v>250</v>
      </c>
      <c r="B252" s="2" t="s">
        <v>53</v>
      </c>
      <c r="C252" s="6" t="s">
        <v>54</v>
      </c>
      <c r="D252" s="2" t="s">
        <v>13</v>
      </c>
      <c r="E252" s="2">
        <v>800</v>
      </c>
      <c r="F252" s="24"/>
      <c r="G252" s="23"/>
      <c r="H252" s="4"/>
    </row>
    <row r="253" spans="1:8" ht="30" customHeight="1" x14ac:dyDescent="0.25">
      <c r="A253" s="2">
        <v>251</v>
      </c>
      <c r="B253" s="2" t="s">
        <v>53</v>
      </c>
      <c r="C253" s="6" t="s">
        <v>55</v>
      </c>
      <c r="D253" s="2" t="s">
        <v>13</v>
      </c>
      <c r="E253" s="2">
        <v>1122</v>
      </c>
      <c r="F253" s="24"/>
      <c r="G253" s="23"/>
      <c r="H253" s="4"/>
    </row>
    <row r="254" spans="1:8" ht="30" customHeight="1" x14ac:dyDescent="0.25">
      <c r="A254" s="2">
        <v>252</v>
      </c>
      <c r="B254" s="2" t="s">
        <v>53</v>
      </c>
      <c r="C254" s="6" t="s">
        <v>56</v>
      </c>
      <c r="D254" s="2" t="s">
        <v>13</v>
      </c>
      <c r="E254" s="2">
        <v>1120</v>
      </c>
      <c r="F254" s="24"/>
      <c r="G254" s="23"/>
      <c r="H254" s="4"/>
    </row>
    <row r="255" spans="1:8" ht="30" customHeight="1" x14ac:dyDescent="0.25">
      <c r="A255" s="2">
        <v>253</v>
      </c>
      <c r="B255" s="2" t="s">
        <v>53</v>
      </c>
      <c r="C255" s="6" t="s">
        <v>60</v>
      </c>
      <c r="D255" s="2" t="s">
        <v>13</v>
      </c>
      <c r="E255" s="24">
        <v>50</v>
      </c>
      <c r="F255" s="24"/>
      <c r="G255" s="24"/>
      <c r="H255" s="32"/>
    </row>
    <row r="256" spans="1:8" ht="30" customHeight="1" x14ac:dyDescent="0.25">
      <c r="A256" s="2">
        <v>254</v>
      </c>
      <c r="B256" s="2" t="s">
        <v>14</v>
      </c>
      <c r="C256" s="6" t="s">
        <v>64</v>
      </c>
      <c r="D256" s="2" t="s">
        <v>65</v>
      </c>
      <c r="E256" s="2">
        <v>33</v>
      </c>
      <c r="F256" s="24"/>
      <c r="G256" s="23"/>
      <c r="H256" s="4"/>
    </row>
    <row r="257" spans="1:9" ht="30" customHeight="1" x14ac:dyDescent="0.25">
      <c r="A257" s="2">
        <v>255</v>
      </c>
      <c r="B257" s="2" t="s">
        <v>14</v>
      </c>
      <c r="C257" s="6" t="s">
        <v>66</v>
      </c>
      <c r="D257" s="2" t="s">
        <v>65</v>
      </c>
      <c r="E257" s="2">
        <v>44</v>
      </c>
      <c r="F257" s="14"/>
      <c r="G257" s="25"/>
      <c r="H257" s="4"/>
    </row>
    <row r="258" spans="1:9" ht="30" customHeight="1" x14ac:dyDescent="0.25">
      <c r="A258" s="2">
        <v>256</v>
      </c>
      <c r="B258" s="2" t="s">
        <v>26</v>
      </c>
      <c r="C258" s="6" t="s">
        <v>39</v>
      </c>
      <c r="D258" s="2" t="s">
        <v>65</v>
      </c>
      <c r="E258" s="2">
        <v>2463</v>
      </c>
      <c r="F258" s="24"/>
      <c r="G258" s="23"/>
      <c r="H258" s="4"/>
    </row>
    <row r="259" spans="1:9" ht="30" customHeight="1" x14ac:dyDescent="0.25">
      <c r="A259" s="2">
        <v>257</v>
      </c>
      <c r="B259" s="2" t="s">
        <v>26</v>
      </c>
      <c r="C259" s="15" t="s">
        <v>49</v>
      </c>
      <c r="D259" s="2" t="s">
        <v>65</v>
      </c>
      <c r="E259" s="17">
        <v>52</v>
      </c>
      <c r="F259" s="27"/>
      <c r="G259" s="27"/>
      <c r="H259" s="4"/>
    </row>
    <row r="260" spans="1:9" ht="30" customHeight="1" x14ac:dyDescent="0.25">
      <c r="A260" s="2">
        <v>258</v>
      </c>
      <c r="B260" s="2" t="s">
        <v>52</v>
      </c>
      <c r="C260" s="15" t="s">
        <v>51</v>
      </c>
      <c r="D260" s="2" t="s">
        <v>50</v>
      </c>
      <c r="E260" s="2">
        <v>6500</v>
      </c>
      <c r="F260" s="27"/>
      <c r="G260" s="27"/>
      <c r="H260" s="4"/>
    </row>
    <row r="261" spans="1:9" ht="30" customHeight="1" x14ac:dyDescent="0.25">
      <c r="A261" s="2">
        <v>259</v>
      </c>
      <c r="B261" s="2" t="s">
        <v>6</v>
      </c>
      <c r="C261" s="15" t="s">
        <v>77</v>
      </c>
      <c r="D261" s="2" t="s">
        <v>78</v>
      </c>
      <c r="E261" s="2">
        <v>4</v>
      </c>
      <c r="F261" s="27"/>
      <c r="G261" s="27"/>
      <c r="H261" s="4"/>
    </row>
    <row r="262" spans="1:9" ht="30" customHeight="1" x14ac:dyDescent="0.25">
      <c r="A262" s="2">
        <v>260</v>
      </c>
      <c r="B262" s="2" t="s">
        <v>6</v>
      </c>
      <c r="C262" s="15" t="s">
        <v>79</v>
      </c>
      <c r="D262" s="2" t="s">
        <v>78</v>
      </c>
      <c r="E262" s="2">
        <v>2</v>
      </c>
      <c r="F262" s="27"/>
      <c r="G262" s="27"/>
      <c r="H262" s="4"/>
    </row>
    <row r="263" spans="1:9" ht="30" customHeight="1" x14ac:dyDescent="0.25">
      <c r="A263" s="8">
        <v>261</v>
      </c>
      <c r="B263" s="8"/>
      <c r="C263" s="1" t="s">
        <v>118</v>
      </c>
      <c r="D263" s="8"/>
      <c r="E263" s="8"/>
      <c r="F263" s="20"/>
      <c r="G263" s="20"/>
      <c r="H263" s="7"/>
    </row>
    <row r="264" spans="1:9" ht="30" customHeight="1" x14ac:dyDescent="0.25">
      <c r="A264" s="2">
        <v>262</v>
      </c>
      <c r="B264" s="2" t="s">
        <v>115</v>
      </c>
      <c r="C264" s="15" t="s">
        <v>116</v>
      </c>
      <c r="D264" s="2" t="s">
        <v>117</v>
      </c>
      <c r="E264" s="2">
        <v>112</v>
      </c>
      <c r="F264" s="17"/>
      <c r="G264" s="17"/>
      <c r="H264" s="4"/>
    </row>
    <row r="265" spans="1:9" ht="30" customHeight="1" x14ac:dyDescent="0.25">
      <c r="A265" s="2">
        <v>263</v>
      </c>
      <c r="B265" s="2" t="s">
        <v>70</v>
      </c>
      <c r="C265" s="15" t="s">
        <v>120</v>
      </c>
      <c r="D265" s="2" t="s">
        <v>80</v>
      </c>
      <c r="E265" s="2">
        <v>1</v>
      </c>
      <c r="F265" s="17" t="s">
        <v>171</v>
      </c>
      <c r="G265" s="17" t="s">
        <v>171</v>
      </c>
      <c r="H265" s="4">
        <v>880000</v>
      </c>
      <c r="I265" s="5" t="s">
        <v>119</v>
      </c>
    </row>
    <row r="266" spans="1:9" ht="30" customHeight="1" x14ac:dyDescent="0.25">
      <c r="A266" s="2">
        <v>264</v>
      </c>
      <c r="B266" s="2" t="s">
        <v>61</v>
      </c>
      <c r="C266" s="44" t="s">
        <v>71</v>
      </c>
      <c r="D266" s="2" t="s">
        <v>80</v>
      </c>
      <c r="E266" s="2">
        <v>1</v>
      </c>
      <c r="F266" s="17" t="s">
        <v>171</v>
      </c>
      <c r="G266" s="17" t="s">
        <v>171</v>
      </c>
      <c r="H266" s="4">
        <v>500000</v>
      </c>
    </row>
    <row r="267" spans="1:9" ht="30" customHeight="1" x14ac:dyDescent="0.25">
      <c r="A267" s="8">
        <v>265</v>
      </c>
      <c r="B267" s="1" t="s">
        <v>81</v>
      </c>
      <c r="C267" s="37"/>
      <c r="D267" s="1"/>
      <c r="E267" s="38"/>
      <c r="F267" s="37"/>
      <c r="G267" s="38"/>
      <c r="H267" s="39" t="s">
        <v>121</v>
      </c>
      <c r="I267" s="5" t="s">
        <v>119</v>
      </c>
    </row>
    <row r="268" spans="1:9" ht="35" customHeight="1" x14ac:dyDescent="0.25">
      <c r="A268" s="16"/>
      <c r="B268" s="10" t="s">
        <v>27</v>
      </c>
      <c r="C268" s="11" t="s">
        <v>29</v>
      </c>
      <c r="D268" s="18"/>
      <c r="E268" s="18"/>
      <c r="F268" s="16"/>
      <c r="G268" s="18"/>
      <c r="H268" s="33"/>
    </row>
    <row r="269" spans="1:9" ht="54" customHeight="1" x14ac:dyDescent="0.25">
      <c r="A269" s="16"/>
      <c r="B269" s="10" t="s">
        <v>28</v>
      </c>
      <c r="C269" s="12" t="s">
        <v>63</v>
      </c>
      <c r="D269" s="18"/>
      <c r="E269" s="18"/>
      <c r="F269" s="16"/>
      <c r="G269" s="18"/>
      <c r="H269" s="33" t="s">
        <v>75</v>
      </c>
    </row>
    <row r="270" spans="1:9" ht="39" customHeight="1" x14ac:dyDescent="0.25">
      <c r="B270" s="10" t="s">
        <v>36</v>
      </c>
      <c r="C270" s="11" t="s">
        <v>73</v>
      </c>
    </row>
    <row r="271" spans="1:9" ht="30" customHeight="1" x14ac:dyDescent="0.25">
      <c r="B271" s="10" t="s">
        <v>37</v>
      </c>
      <c r="C271" s="12" t="s">
        <v>67</v>
      </c>
      <c r="H271" s="34" t="s">
        <v>75</v>
      </c>
    </row>
    <row r="272" spans="1:9" ht="30" customHeight="1" x14ac:dyDescent="0.25">
      <c r="B272" s="10" t="s">
        <v>84</v>
      </c>
      <c r="C272" s="12" t="s">
        <v>74</v>
      </c>
    </row>
    <row r="273" spans="2:8" ht="30" customHeight="1" x14ac:dyDescent="0.25">
      <c r="B273" s="10" t="s">
        <v>85</v>
      </c>
      <c r="C273" s="12" t="s">
        <v>175</v>
      </c>
      <c r="H273" s="35" t="s">
        <v>75</v>
      </c>
    </row>
    <row r="274" spans="2:8" ht="30" customHeight="1" x14ac:dyDescent="0.25">
      <c r="B274" s="10" t="s">
        <v>86</v>
      </c>
      <c r="C274" s="12" t="s">
        <v>76</v>
      </c>
    </row>
    <row r="275" spans="2:8" ht="30" customHeight="1" x14ac:dyDescent="0.25">
      <c r="B275" s="10" t="s">
        <v>87</v>
      </c>
      <c r="C275" s="48" t="s">
        <v>174</v>
      </c>
    </row>
    <row r="276" spans="2:8" ht="30" customHeight="1" x14ac:dyDescent="0.25">
      <c r="B276" s="10" t="s">
        <v>111</v>
      </c>
      <c r="C276" s="5" t="s">
        <v>112</v>
      </c>
    </row>
    <row r="277" spans="2:8" ht="30" customHeight="1" x14ac:dyDescent="0.25">
      <c r="B277" s="40" t="s">
        <v>113</v>
      </c>
      <c r="C277" s="41" t="s">
        <v>114</v>
      </c>
    </row>
    <row r="278" spans="2:8" ht="30" customHeight="1" x14ac:dyDescent="0.25">
      <c r="B278" s="40" t="s">
        <v>24</v>
      </c>
      <c r="C278" s="43" t="s">
        <v>24</v>
      </c>
    </row>
  </sheetData>
  <mergeCells count="1">
    <mergeCell ref="A1:H1"/>
  </mergeCells>
  <phoneticPr fontId="3" type="noConversion"/>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cp:lastPrinted>2022-01-05T12:46:19Z</cp:lastPrinted>
  <dcterms:created xsi:type="dcterms:W3CDTF">2021-09-15T04:27:00Z</dcterms:created>
  <dcterms:modified xsi:type="dcterms:W3CDTF">2022-03-07T05:49:28Z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1056531ADDA34BC6AD6D28C5287D86A5</vt:lpwstr>
  </property>
  <property fmtid="{D5CDD505-2E9C-101B-9397-08002B2CF9AE}" pid="3" name="KSOProductBuildVer">
    <vt:lpwstr>2052-11.1.0.10700</vt:lpwstr>
  </property>
</Properties>
</file>